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1760"/>
  </bookViews>
  <sheets>
    <sheet name="UNIT 1" sheetId="4" r:id="rId1"/>
    <sheet name="UNIT 2" sheetId="5" r:id="rId2"/>
    <sheet name="UNIT 3" sheetId="6" r:id="rId3"/>
    <sheet name="UNIT 4" sheetId="7" r:id="rId4"/>
    <sheet name="UNIT 5" sheetId="8" r:id="rId5"/>
    <sheet name="UNIT 7" sheetId="9" r:id="rId6"/>
    <sheet name="UNIT 8" sheetId="10" r:id="rId7"/>
    <sheet name="UNIT 9" sheetId="11" r:id="rId8"/>
    <sheet name="UNIT 10" sheetId="12" r:id="rId9"/>
    <sheet name="UNIT 11" sheetId="13" r:id="rId10"/>
    <sheet name="UNIT 12" sheetId="14" r:id="rId11"/>
    <sheet name="UNIT 13" sheetId="15" r:id="rId12"/>
    <sheet name="UNIT 14" sheetId="1" r:id="rId13"/>
    <sheet name="UNIT 15" sheetId="17" r:id="rId14"/>
    <sheet name="UNIT 16" sheetId="18" r:id="rId15"/>
    <sheet name="UNIT 17" sheetId="19" r:id="rId16"/>
    <sheet name="UNIT 18" sheetId="20" r:id="rId17"/>
    <sheet name="UNIT 19" sheetId="21" r:id="rId18"/>
    <sheet name="UNIT 20" sheetId="22" r:id="rId19"/>
    <sheet name="UNIT 21" sheetId="23" r:id="rId20"/>
    <sheet name="UNIT 22" sheetId="24" r:id="rId21"/>
    <sheet name="completo 100-5" sheetId="3" r:id="rId22"/>
  </sheets>
  <definedNames>
    <definedName name="_xlnm.Print_Area" localSheetId="21">'completo 100-5'!$A$1:$I$218</definedName>
    <definedName name="_xlnm.Print_Area" localSheetId="0">'UNIT 1'!$A$1:$H$218</definedName>
    <definedName name="_xlnm.Print_Area" localSheetId="8">'UNIT 10'!$A$1:$H$218</definedName>
    <definedName name="_xlnm.Print_Area" localSheetId="9">'UNIT 11'!$A$1:$H$218</definedName>
    <definedName name="_xlnm.Print_Area" localSheetId="10">'UNIT 12'!$A$1:$H$218</definedName>
    <definedName name="_xlnm.Print_Area" localSheetId="11">'UNIT 13'!$A$1:$H$218</definedName>
    <definedName name="_xlnm.Print_Area" localSheetId="12">'UNIT 14'!$A$1:$H$218</definedName>
    <definedName name="_xlnm.Print_Area" localSheetId="13">'UNIT 15'!$A$1:$H$218</definedName>
    <definedName name="_xlnm.Print_Area" localSheetId="14">'UNIT 16'!$A$1:$H$218</definedName>
    <definedName name="_xlnm.Print_Area" localSheetId="15">'UNIT 17'!$A$1:$H$218</definedName>
    <definedName name="_xlnm.Print_Area" localSheetId="16">'UNIT 18'!$A$1:$H$218</definedName>
    <definedName name="_xlnm.Print_Area" localSheetId="17">'UNIT 19'!$A$1:$H$218</definedName>
    <definedName name="_xlnm.Print_Area" localSheetId="1">'UNIT 2'!$A$1:$H$218</definedName>
    <definedName name="_xlnm.Print_Area" localSheetId="18">'UNIT 20'!$A$1:$H$218</definedName>
    <definedName name="_xlnm.Print_Area" localSheetId="19">'UNIT 21'!$A$1:$H$218</definedName>
    <definedName name="_xlnm.Print_Area" localSheetId="20">'UNIT 22'!$A$1:$H$218</definedName>
    <definedName name="_xlnm.Print_Area" localSheetId="2">'UNIT 3'!$A$1:$H$218</definedName>
    <definedName name="_xlnm.Print_Area" localSheetId="3">'UNIT 4'!$A$1:$H$218</definedName>
    <definedName name="_xlnm.Print_Area" localSheetId="4">'UNIT 5'!$A$1:$H$218</definedName>
    <definedName name="_xlnm.Print_Area" localSheetId="5">'UNIT 7'!$A$1:$H$218</definedName>
    <definedName name="_xlnm.Print_Area" localSheetId="6">'UNIT 8'!$A$1:$H$218</definedName>
    <definedName name="_xlnm.Print_Area" localSheetId="7">'UNIT 9'!$A$1:$H$218</definedName>
  </definedNames>
  <calcPr calcId="145621"/>
</workbook>
</file>

<file path=xl/calcChain.xml><?xml version="1.0" encoding="utf-8"?>
<calcChain xmlns="http://schemas.openxmlformats.org/spreadsheetml/2006/main">
  <c r="D217" i="24" l="1"/>
  <c r="D216" i="24"/>
  <c r="D215" i="24"/>
  <c r="D214" i="24"/>
  <c r="D213" i="24"/>
  <c r="D209" i="24"/>
  <c r="D208" i="24"/>
  <c r="D207" i="24"/>
  <c r="D206" i="24"/>
  <c r="D202" i="24"/>
  <c r="D201" i="24"/>
  <c r="D197" i="24"/>
  <c r="D196" i="24"/>
  <c r="D191" i="24"/>
  <c r="D190" i="24"/>
  <c r="D189" i="24"/>
  <c r="D188" i="24"/>
  <c r="D187" i="24"/>
  <c r="D186" i="24"/>
  <c r="D185" i="24"/>
  <c r="D184" i="24"/>
  <c r="D183" i="24"/>
  <c r="D179" i="24"/>
  <c r="D178" i="24"/>
  <c r="D177" i="24"/>
  <c r="D176" i="24"/>
  <c r="D175" i="24"/>
  <c r="D174" i="24"/>
  <c r="D173" i="24"/>
  <c r="D172" i="24"/>
  <c r="D171" i="24"/>
  <c r="D170" i="24"/>
  <c r="D167" i="24"/>
  <c r="D166" i="24"/>
  <c r="D165" i="24"/>
  <c r="D161" i="24"/>
  <c r="D160" i="24"/>
  <c r="D156" i="24"/>
  <c r="D155" i="24"/>
  <c r="D154" i="24"/>
  <c r="D153" i="24"/>
  <c r="D152" i="24"/>
  <c r="D151" i="24"/>
  <c r="D150" i="24"/>
  <c r="D149" i="24"/>
  <c r="D148" i="24"/>
  <c r="C144" i="24"/>
  <c r="D144" i="24" s="1"/>
  <c r="D143" i="24"/>
  <c r="D142" i="24"/>
  <c r="D141" i="24"/>
  <c r="D140" i="24"/>
  <c r="D139" i="24"/>
  <c r="D138" i="24"/>
  <c r="D134" i="24"/>
  <c r="C134" i="24"/>
  <c r="D133" i="24"/>
  <c r="D132" i="24"/>
  <c r="D131" i="24"/>
  <c r="D130" i="24"/>
  <c r="D129" i="24"/>
  <c r="D128" i="24"/>
  <c r="D127" i="24"/>
  <c r="D123" i="24"/>
  <c r="C123" i="24"/>
  <c r="D122" i="24"/>
  <c r="D121" i="24"/>
  <c r="D120" i="24"/>
  <c r="D119" i="24"/>
  <c r="D118" i="24"/>
  <c r="D117" i="24"/>
  <c r="D116" i="24"/>
  <c r="D112" i="24"/>
  <c r="C112" i="24"/>
  <c r="D111" i="24"/>
  <c r="D110" i="24"/>
  <c r="D109" i="24"/>
  <c r="D108" i="24"/>
  <c r="D107" i="24"/>
  <c r="D106" i="24"/>
  <c r="D105" i="24"/>
  <c r="C101" i="24"/>
  <c r="D101" i="24" s="1"/>
  <c r="D100" i="24"/>
  <c r="D99" i="24"/>
  <c r="D98" i="24"/>
  <c r="D97" i="24"/>
  <c r="D96" i="24"/>
  <c r="D95" i="24"/>
  <c r="C91" i="24"/>
  <c r="D91" i="24" s="1"/>
  <c r="D90" i="24"/>
  <c r="D89" i="24"/>
  <c r="D88" i="24"/>
  <c r="D87" i="24"/>
  <c r="D86" i="24"/>
  <c r="D85" i="24"/>
  <c r="D81" i="24"/>
  <c r="C81" i="24"/>
  <c r="D80" i="24"/>
  <c r="D79" i="24"/>
  <c r="D78" i="24"/>
  <c r="D77" i="24"/>
  <c r="D76" i="24"/>
  <c r="D75" i="24"/>
  <c r="D82" i="24" s="1"/>
  <c r="C71" i="24"/>
  <c r="D71" i="24" s="1"/>
  <c r="D70" i="24"/>
  <c r="D69" i="24"/>
  <c r="D68" i="24"/>
  <c r="D67" i="24"/>
  <c r="D66" i="24"/>
  <c r="D65" i="24"/>
  <c r="D64" i="24"/>
  <c r="C60" i="24"/>
  <c r="D60" i="24" s="1"/>
  <c r="D59" i="24"/>
  <c r="D58" i="24"/>
  <c r="D57" i="24"/>
  <c r="D56" i="24"/>
  <c r="D55" i="24"/>
  <c r="D54" i="24"/>
  <c r="D53" i="24"/>
  <c r="C49" i="24"/>
  <c r="D49" i="24" s="1"/>
  <c r="D48" i="24"/>
  <c r="D47" i="24"/>
  <c r="D46" i="24"/>
  <c r="D45" i="24"/>
  <c r="D44" i="24"/>
  <c r="D43" i="24"/>
  <c r="D42" i="24"/>
  <c r="C38" i="24"/>
  <c r="D38" i="24" s="1"/>
  <c r="D37" i="24"/>
  <c r="D36" i="24"/>
  <c r="D35" i="24"/>
  <c r="D34" i="24"/>
  <c r="D33" i="24"/>
  <c r="D32" i="24"/>
  <c r="D28" i="24"/>
  <c r="D29" i="24" s="1"/>
  <c r="D24" i="24"/>
  <c r="D25" i="24" s="1"/>
  <c r="D20" i="24"/>
  <c r="D19" i="24"/>
  <c r="D18" i="24"/>
  <c r="D17" i="24"/>
  <c r="D16" i="24"/>
  <c r="D15" i="24"/>
  <c r="D14" i="24"/>
  <c r="D13" i="24"/>
  <c r="D12" i="24"/>
  <c r="B11" i="24"/>
  <c r="D11" i="24" s="1"/>
  <c r="D10" i="24"/>
  <c r="D9" i="24"/>
  <c r="E8" i="24"/>
  <c r="D8" i="24"/>
  <c r="D7" i="24"/>
  <c r="D6" i="24"/>
  <c r="D21" i="24" s="1"/>
  <c r="G2" i="24" s="1"/>
  <c r="D217" i="23"/>
  <c r="D216" i="23"/>
  <c r="D215" i="23"/>
  <c r="D214" i="23"/>
  <c r="D213" i="23"/>
  <c r="D209" i="23"/>
  <c r="D208" i="23"/>
  <c r="D207" i="23"/>
  <c r="D206" i="23"/>
  <c r="D202" i="23"/>
  <c r="D201" i="23"/>
  <c r="D203" i="23" s="1"/>
  <c r="D197" i="23"/>
  <c r="D198" i="23" s="1"/>
  <c r="D196" i="23"/>
  <c r="D191" i="23"/>
  <c r="D190" i="23"/>
  <c r="D189" i="23"/>
  <c r="D188" i="23"/>
  <c r="D187" i="23"/>
  <c r="D186" i="23"/>
  <c r="D185" i="23"/>
  <c r="D184" i="23"/>
  <c r="D183" i="23"/>
  <c r="D179" i="23"/>
  <c r="D178" i="23"/>
  <c r="D177" i="23"/>
  <c r="D176" i="23"/>
  <c r="D175" i="23"/>
  <c r="D174" i="23"/>
  <c r="D173" i="23"/>
  <c r="D172" i="23"/>
  <c r="D171" i="23"/>
  <c r="D170" i="23"/>
  <c r="D167" i="23"/>
  <c r="D166" i="23"/>
  <c r="D165" i="23"/>
  <c r="D168" i="23" s="1"/>
  <c r="D161" i="23"/>
  <c r="D162" i="23" s="1"/>
  <c r="D160" i="23"/>
  <c r="D156" i="23"/>
  <c r="D155" i="23"/>
  <c r="D154" i="23"/>
  <c r="D153" i="23"/>
  <c r="D152" i="23"/>
  <c r="D151" i="23"/>
  <c r="D150" i="23"/>
  <c r="D149" i="23"/>
  <c r="D148" i="23"/>
  <c r="C144" i="23"/>
  <c r="D144" i="23" s="1"/>
  <c r="D143" i="23"/>
  <c r="D142" i="23"/>
  <c r="D141" i="23"/>
  <c r="D140" i="23"/>
  <c r="D139" i="23"/>
  <c r="D138" i="23"/>
  <c r="D134" i="23"/>
  <c r="C134" i="23"/>
  <c r="D133" i="23"/>
  <c r="D132" i="23"/>
  <c r="D131" i="23"/>
  <c r="D130" i="23"/>
  <c r="D129" i="23"/>
  <c r="D128" i="23"/>
  <c r="D127" i="23"/>
  <c r="D123" i="23"/>
  <c r="C123" i="23"/>
  <c r="D122" i="23"/>
  <c r="D121" i="23"/>
  <c r="D120" i="23"/>
  <c r="D119" i="23"/>
  <c r="D118" i="23"/>
  <c r="D117" i="23"/>
  <c r="D116" i="23"/>
  <c r="D112" i="23"/>
  <c r="C112" i="23"/>
  <c r="D111" i="23"/>
  <c r="D110" i="23"/>
  <c r="D109" i="23"/>
  <c r="D108" i="23"/>
  <c r="D107" i="23"/>
  <c r="D106" i="23"/>
  <c r="D105" i="23"/>
  <c r="D101" i="23"/>
  <c r="C101" i="23"/>
  <c r="D100" i="23"/>
  <c r="D99" i="23"/>
  <c r="D98" i="23"/>
  <c r="D97" i="23"/>
  <c r="D96" i="23"/>
  <c r="D95" i="23"/>
  <c r="D102" i="23" s="1"/>
  <c r="C91" i="23"/>
  <c r="D91" i="23" s="1"/>
  <c r="D90" i="23"/>
  <c r="D89" i="23"/>
  <c r="D88" i="23"/>
  <c r="D87" i="23"/>
  <c r="D86" i="23"/>
  <c r="D85" i="23"/>
  <c r="D81" i="23"/>
  <c r="C81" i="23"/>
  <c r="D80" i="23"/>
  <c r="D79" i="23"/>
  <c r="D78" i="23"/>
  <c r="D77" i="23"/>
  <c r="D76" i="23"/>
  <c r="D75" i="23"/>
  <c r="C71" i="23"/>
  <c r="D71" i="23" s="1"/>
  <c r="D70" i="23"/>
  <c r="D69" i="23"/>
  <c r="D68" i="23"/>
  <c r="D67" i="23"/>
  <c r="D66" i="23"/>
  <c r="D65" i="23"/>
  <c r="D64" i="23"/>
  <c r="C60" i="23"/>
  <c r="D60" i="23" s="1"/>
  <c r="D59" i="23"/>
  <c r="D58" i="23"/>
  <c r="D57" i="23"/>
  <c r="D56" i="23"/>
  <c r="D55" i="23"/>
  <c r="D54" i="23"/>
  <c r="D53" i="23"/>
  <c r="C49" i="23"/>
  <c r="D49" i="23" s="1"/>
  <c r="D48" i="23"/>
  <c r="D47" i="23"/>
  <c r="D46" i="23"/>
  <c r="D45" i="23"/>
  <c r="D44" i="23"/>
  <c r="D43" i="23"/>
  <c r="D42" i="23"/>
  <c r="C38" i="23"/>
  <c r="D38" i="23" s="1"/>
  <c r="D37" i="23"/>
  <c r="D36" i="23"/>
  <c r="D35" i="23"/>
  <c r="D34" i="23"/>
  <c r="D33" i="23"/>
  <c r="D32" i="23"/>
  <c r="D28" i="23"/>
  <c r="D29" i="23" s="1"/>
  <c r="D24" i="23"/>
  <c r="D25" i="23" s="1"/>
  <c r="D20" i="23"/>
  <c r="D19" i="23"/>
  <c r="D18" i="23"/>
  <c r="D17" i="23"/>
  <c r="D16" i="23"/>
  <c r="D15" i="23"/>
  <c r="D14" i="23"/>
  <c r="D13" i="23"/>
  <c r="D12" i="23"/>
  <c r="B11" i="23"/>
  <c r="D11" i="23" s="1"/>
  <c r="D10" i="23"/>
  <c r="D9" i="23"/>
  <c r="E8" i="23"/>
  <c r="D8" i="23"/>
  <c r="D7" i="23"/>
  <c r="D6" i="23"/>
  <c r="D21" i="23" s="1"/>
  <c r="G2" i="23" s="1"/>
  <c r="D217" i="22"/>
  <c r="D216" i="22"/>
  <c r="D215" i="22"/>
  <c r="D214" i="22"/>
  <c r="D213" i="22"/>
  <c r="D209" i="22"/>
  <c r="D208" i="22"/>
  <c r="D207" i="22"/>
  <c r="D206" i="22"/>
  <c r="D202" i="22"/>
  <c r="D203" i="22" s="1"/>
  <c r="D201" i="22"/>
  <c r="D197" i="22"/>
  <c r="D196" i="22"/>
  <c r="D191" i="22"/>
  <c r="D190" i="22"/>
  <c r="D189" i="22"/>
  <c r="D188" i="22"/>
  <c r="D187" i="22"/>
  <c r="D186" i="22"/>
  <c r="D185" i="22"/>
  <c r="D184" i="22"/>
  <c r="D183" i="22"/>
  <c r="D179" i="22"/>
  <c r="D178" i="22"/>
  <c r="D177" i="22"/>
  <c r="D176" i="22"/>
  <c r="D175" i="22"/>
  <c r="D174" i="22"/>
  <c r="D173" i="22"/>
  <c r="D172" i="22"/>
  <c r="D171" i="22"/>
  <c r="D170" i="22"/>
  <c r="D167" i="22"/>
  <c r="D168" i="22" s="1"/>
  <c r="D166" i="22"/>
  <c r="D165" i="22"/>
  <c r="D161" i="22"/>
  <c r="D162" i="22" s="1"/>
  <c r="D160" i="22"/>
  <c r="D156" i="22"/>
  <c r="D155" i="22"/>
  <c r="D154" i="22"/>
  <c r="D153" i="22"/>
  <c r="D152" i="22"/>
  <c r="D151" i="22"/>
  <c r="D150" i="22"/>
  <c r="D149" i="22"/>
  <c r="D148" i="22"/>
  <c r="C144" i="22"/>
  <c r="D144" i="22" s="1"/>
  <c r="D143" i="22"/>
  <c r="D142" i="22"/>
  <c r="D141" i="22"/>
  <c r="D140" i="22"/>
  <c r="D139" i="22"/>
  <c r="D138" i="22"/>
  <c r="C134" i="22"/>
  <c r="D134" i="22" s="1"/>
  <c r="D133" i="22"/>
  <c r="D132" i="22"/>
  <c r="D131" i="22"/>
  <c r="D130" i="22"/>
  <c r="D129" i="22"/>
  <c r="D128" i="22"/>
  <c r="D127" i="22"/>
  <c r="D123" i="22"/>
  <c r="C123" i="22"/>
  <c r="D122" i="22"/>
  <c r="D121" i="22"/>
  <c r="D120" i="22"/>
  <c r="D119" i="22"/>
  <c r="D118" i="22"/>
  <c r="D117" i="22"/>
  <c r="D116" i="22"/>
  <c r="C112" i="22"/>
  <c r="D112" i="22" s="1"/>
  <c r="D111" i="22"/>
  <c r="D110" i="22"/>
  <c r="D109" i="22"/>
  <c r="D108" i="22"/>
  <c r="D107" i="22"/>
  <c r="D106" i="22"/>
  <c r="D105" i="22"/>
  <c r="D113" i="22" s="1"/>
  <c r="D101" i="22"/>
  <c r="C101" i="22"/>
  <c r="D100" i="22"/>
  <c r="D99" i="22"/>
  <c r="D98" i="22"/>
  <c r="D97" i="22"/>
  <c r="D96" i="22"/>
  <c r="D95" i="22"/>
  <c r="D102" i="22" s="1"/>
  <c r="C91" i="22"/>
  <c r="D91" i="22" s="1"/>
  <c r="D90" i="22"/>
  <c r="D89" i="22"/>
  <c r="D88" i="22"/>
  <c r="D87" i="22"/>
  <c r="D86" i="22"/>
  <c r="D85" i="22"/>
  <c r="C81" i="22"/>
  <c r="D81" i="22" s="1"/>
  <c r="D80" i="22"/>
  <c r="D79" i="22"/>
  <c r="D78" i="22"/>
  <c r="D77" i="22"/>
  <c r="D76" i="22"/>
  <c r="D75" i="22"/>
  <c r="C71" i="22"/>
  <c r="D71" i="22" s="1"/>
  <c r="D70" i="22"/>
  <c r="D69" i="22"/>
  <c r="D68" i="22"/>
  <c r="D67" i="22"/>
  <c r="D66" i="22"/>
  <c r="D65" i="22"/>
  <c r="D64" i="22"/>
  <c r="C60" i="22"/>
  <c r="D60" i="22" s="1"/>
  <c r="D59" i="22"/>
  <c r="D58" i="22"/>
  <c r="D57" i="22"/>
  <c r="D56" i="22"/>
  <c r="D55" i="22"/>
  <c r="D54" i="22"/>
  <c r="D53" i="22"/>
  <c r="C49" i="22"/>
  <c r="D49" i="22" s="1"/>
  <c r="D48" i="22"/>
  <c r="D47" i="22"/>
  <c r="D46" i="22"/>
  <c r="D45" i="22"/>
  <c r="D44" i="22"/>
  <c r="D43" i="22"/>
  <c r="D42" i="22"/>
  <c r="C38" i="22"/>
  <c r="D38" i="22" s="1"/>
  <c r="D37" i="22"/>
  <c r="D36" i="22"/>
  <c r="D35" i="22"/>
  <c r="D34" i="22"/>
  <c r="D33" i="22"/>
  <c r="D32" i="22"/>
  <c r="D39" i="22" s="1"/>
  <c r="D28" i="22"/>
  <c r="D29" i="22" s="1"/>
  <c r="D24" i="22"/>
  <c r="D25" i="22" s="1"/>
  <c r="D20" i="22"/>
  <c r="D19" i="22"/>
  <c r="D18" i="22"/>
  <c r="D17" i="22"/>
  <c r="D16" i="22"/>
  <c r="D15" i="22"/>
  <c r="D14" i="22"/>
  <c r="D13" i="22"/>
  <c r="D12" i="22"/>
  <c r="B11" i="22"/>
  <c r="D11" i="22" s="1"/>
  <c r="D10" i="22"/>
  <c r="D9" i="22"/>
  <c r="E8" i="22"/>
  <c r="D8" i="22"/>
  <c r="D7" i="22"/>
  <c r="D6" i="22"/>
  <c r="D217" i="21"/>
  <c r="D216" i="21"/>
  <c r="D215" i="21"/>
  <c r="D214" i="21"/>
  <c r="D213" i="21"/>
  <c r="D209" i="21"/>
  <c r="D208" i="21"/>
  <c r="D207" i="21"/>
  <c r="D206" i="21"/>
  <c r="D202" i="21"/>
  <c r="D201" i="21"/>
  <c r="D203" i="21" s="1"/>
  <c r="D197" i="21"/>
  <c r="D198" i="21" s="1"/>
  <c r="D196" i="21"/>
  <c r="D191" i="21"/>
  <c r="D190" i="21"/>
  <c r="D189" i="21"/>
  <c r="D188" i="21"/>
  <c r="D187" i="21"/>
  <c r="D186" i="21"/>
  <c r="D185" i="21"/>
  <c r="D184" i="21"/>
  <c r="D183" i="21"/>
  <c r="D179" i="21"/>
  <c r="D178" i="21"/>
  <c r="D177" i="21"/>
  <c r="D176" i="21"/>
  <c r="D175" i="21"/>
  <c r="D174" i="21"/>
  <c r="D173" i="21"/>
  <c r="D172" i="21"/>
  <c r="D171" i="21"/>
  <c r="D170" i="21"/>
  <c r="D167" i="21"/>
  <c r="D166" i="21"/>
  <c r="D165" i="21"/>
  <c r="D161" i="21"/>
  <c r="D162" i="21" s="1"/>
  <c r="D160" i="21"/>
  <c r="D156" i="21"/>
  <c r="D155" i="21"/>
  <c r="D154" i="21"/>
  <c r="D153" i="21"/>
  <c r="D152" i="21"/>
  <c r="D151" i="21"/>
  <c r="D150" i="21"/>
  <c r="D149" i="21"/>
  <c r="D148" i="21"/>
  <c r="D157" i="21" s="1"/>
  <c r="C144" i="21"/>
  <c r="D144" i="21" s="1"/>
  <c r="D143" i="21"/>
  <c r="D142" i="21"/>
  <c r="D141" i="21"/>
  <c r="D140" i="21"/>
  <c r="D139" i="21"/>
  <c r="D138" i="21"/>
  <c r="C134" i="21"/>
  <c r="D134" i="21" s="1"/>
  <c r="D133" i="21"/>
  <c r="D132" i="21"/>
  <c r="D131" i="21"/>
  <c r="D130" i="21"/>
  <c r="D129" i="21"/>
  <c r="D128" i="21"/>
  <c r="D127" i="21"/>
  <c r="D123" i="21"/>
  <c r="C123" i="21"/>
  <c r="D122" i="21"/>
  <c r="D121" i="21"/>
  <c r="D120" i="21"/>
  <c r="D119" i="21"/>
  <c r="D118" i="21"/>
  <c r="D117" i="21"/>
  <c r="D116" i="21"/>
  <c r="C112" i="21"/>
  <c r="D112" i="21" s="1"/>
  <c r="D111" i="21"/>
  <c r="D110" i="21"/>
  <c r="D109" i="21"/>
  <c r="D108" i="21"/>
  <c r="D107" i="21"/>
  <c r="D106" i="21"/>
  <c r="D105" i="21"/>
  <c r="D101" i="21"/>
  <c r="C101" i="21"/>
  <c r="D100" i="21"/>
  <c r="D99" i="21"/>
  <c r="D98" i="21"/>
  <c r="D97" i="21"/>
  <c r="D96" i="21"/>
  <c r="D95" i="21"/>
  <c r="C91" i="21"/>
  <c r="D91" i="21" s="1"/>
  <c r="D90" i="21"/>
  <c r="D89" i="21"/>
  <c r="D88" i="21"/>
  <c r="D87" i="21"/>
  <c r="D86" i="21"/>
  <c r="D85" i="21"/>
  <c r="C81" i="21"/>
  <c r="D81" i="21" s="1"/>
  <c r="D80" i="21"/>
  <c r="D79" i="21"/>
  <c r="D78" i="21"/>
  <c r="D77" i="21"/>
  <c r="D76" i="21"/>
  <c r="D75" i="21"/>
  <c r="D71" i="21"/>
  <c r="C71" i="21"/>
  <c r="D70" i="21"/>
  <c r="D69" i="21"/>
  <c r="D68" i="21"/>
  <c r="D67" i="21"/>
  <c r="D66" i="21"/>
  <c r="D65" i="21"/>
  <c r="D64" i="21"/>
  <c r="C60" i="21"/>
  <c r="D60" i="21" s="1"/>
  <c r="D59" i="21"/>
  <c r="D58" i="21"/>
  <c r="D57" i="21"/>
  <c r="D56" i="21"/>
  <c r="D55" i="21"/>
  <c r="D54" i="21"/>
  <c r="D53" i="21"/>
  <c r="C49" i="21"/>
  <c r="D49" i="21" s="1"/>
  <c r="D48" i="21"/>
  <c r="D47" i="21"/>
  <c r="D46" i="21"/>
  <c r="D45" i="21"/>
  <c r="D44" i="21"/>
  <c r="D43" i="21"/>
  <c r="D42" i="21"/>
  <c r="C38" i="21"/>
  <c r="D38" i="21" s="1"/>
  <c r="D37" i="21"/>
  <c r="D36" i="21"/>
  <c r="D35" i="21"/>
  <c r="D34" i="21"/>
  <c r="D33" i="21"/>
  <c r="D32" i="21"/>
  <c r="D28" i="21"/>
  <c r="D29" i="21" s="1"/>
  <c r="D24" i="21"/>
  <c r="D25" i="21" s="1"/>
  <c r="D20" i="21"/>
  <c r="D19" i="21"/>
  <c r="D18" i="21"/>
  <c r="D17" i="21"/>
  <c r="D16" i="21"/>
  <c r="D15" i="21"/>
  <c r="D14" i="21"/>
  <c r="D13" i="21"/>
  <c r="D12" i="21"/>
  <c r="B11" i="21"/>
  <c r="D11" i="21" s="1"/>
  <c r="D10" i="21"/>
  <c r="D9" i="21"/>
  <c r="E8" i="21"/>
  <c r="D8" i="21"/>
  <c r="D7" i="21"/>
  <c r="D6" i="21"/>
  <c r="D21" i="21" s="1"/>
  <c r="G2" i="21" s="1"/>
  <c r="D217" i="20"/>
  <c r="D216" i="20"/>
  <c r="D215" i="20"/>
  <c r="D214" i="20"/>
  <c r="D213" i="20"/>
  <c r="D209" i="20"/>
  <c r="D208" i="20"/>
  <c r="D207" i="20"/>
  <c r="D206" i="20"/>
  <c r="D203" i="20"/>
  <c r="D202" i="20"/>
  <c r="D201" i="20"/>
  <c r="D197" i="20"/>
  <c r="D198" i="20" s="1"/>
  <c r="D196" i="20"/>
  <c r="D191" i="20"/>
  <c r="D190" i="20"/>
  <c r="D189" i="20"/>
  <c r="D188" i="20"/>
  <c r="D187" i="20"/>
  <c r="D186" i="20"/>
  <c r="D185" i="20"/>
  <c r="D184" i="20"/>
  <c r="D183" i="20"/>
  <c r="D192" i="20" s="1"/>
  <c r="D179" i="20"/>
  <c r="D178" i="20"/>
  <c r="D177" i="20"/>
  <c r="D176" i="20"/>
  <c r="D175" i="20"/>
  <c r="D174" i="20"/>
  <c r="D173" i="20"/>
  <c r="D172" i="20"/>
  <c r="D180" i="20" s="1"/>
  <c r="D171" i="20"/>
  <c r="D170" i="20"/>
  <c r="D167" i="20"/>
  <c r="D166" i="20"/>
  <c r="D165" i="20"/>
  <c r="D161" i="20"/>
  <c r="D162" i="20" s="1"/>
  <c r="D160" i="20"/>
  <c r="D156" i="20"/>
  <c r="D155" i="20"/>
  <c r="D154" i="20"/>
  <c r="D153" i="20"/>
  <c r="D152" i="20"/>
  <c r="D151" i="20"/>
  <c r="D150" i="20"/>
  <c r="D149" i="20"/>
  <c r="D148" i="20"/>
  <c r="C144" i="20"/>
  <c r="D144" i="20" s="1"/>
  <c r="D143" i="20"/>
  <c r="D142" i="20"/>
  <c r="D141" i="20"/>
  <c r="D140" i="20"/>
  <c r="D139" i="20"/>
  <c r="D138" i="20"/>
  <c r="C134" i="20"/>
  <c r="D134" i="20" s="1"/>
  <c r="D133" i="20"/>
  <c r="D132" i="20"/>
  <c r="D131" i="20"/>
  <c r="D130" i="20"/>
  <c r="D129" i="20"/>
  <c r="D128" i="20"/>
  <c r="D127" i="20"/>
  <c r="D123" i="20"/>
  <c r="C123" i="20"/>
  <c r="D122" i="20"/>
  <c r="D121" i="20"/>
  <c r="D120" i="20"/>
  <c r="D119" i="20"/>
  <c r="D118" i="20"/>
  <c r="D117" i="20"/>
  <c r="D116" i="20"/>
  <c r="D124" i="20" s="1"/>
  <c r="C112" i="20"/>
  <c r="D112" i="20" s="1"/>
  <c r="D111" i="20"/>
  <c r="D110" i="20"/>
  <c r="D109" i="20"/>
  <c r="D108" i="20"/>
  <c r="D107" i="20"/>
  <c r="D106" i="20"/>
  <c r="D105" i="20"/>
  <c r="D101" i="20"/>
  <c r="C101" i="20"/>
  <c r="D100" i="20"/>
  <c r="D99" i="20"/>
  <c r="D98" i="20"/>
  <c r="D97" i="20"/>
  <c r="D96" i="20"/>
  <c r="D95" i="20"/>
  <c r="C91" i="20"/>
  <c r="D91" i="20" s="1"/>
  <c r="D90" i="20"/>
  <c r="D89" i="20"/>
  <c r="D88" i="20"/>
  <c r="D87" i="20"/>
  <c r="D86" i="20"/>
  <c r="D85" i="20"/>
  <c r="C81" i="20"/>
  <c r="D81" i="20" s="1"/>
  <c r="D80" i="20"/>
  <c r="D79" i="20"/>
  <c r="D78" i="20"/>
  <c r="D77" i="20"/>
  <c r="D76" i="20"/>
  <c r="D75" i="20"/>
  <c r="C71" i="20"/>
  <c r="D71" i="20" s="1"/>
  <c r="D70" i="20"/>
  <c r="D69" i="20"/>
  <c r="D68" i="20"/>
  <c r="D67" i="20"/>
  <c r="D66" i="20"/>
  <c r="D65" i="20"/>
  <c r="D64" i="20"/>
  <c r="C60" i="20"/>
  <c r="D60" i="20" s="1"/>
  <c r="D59" i="20"/>
  <c r="D58" i="20"/>
  <c r="D57" i="20"/>
  <c r="D56" i="20"/>
  <c r="D55" i="20"/>
  <c r="D54" i="20"/>
  <c r="D61" i="20" s="1"/>
  <c r="D53" i="20"/>
  <c r="C49" i="20"/>
  <c r="D49" i="20" s="1"/>
  <c r="D48" i="20"/>
  <c r="D47" i="20"/>
  <c r="D46" i="20"/>
  <c r="D45" i="20"/>
  <c r="D44" i="20"/>
  <c r="D43" i="20"/>
  <c r="D42" i="20"/>
  <c r="C38" i="20"/>
  <c r="D38" i="20" s="1"/>
  <c r="D37" i="20"/>
  <c r="D36" i="20"/>
  <c r="D35" i="20"/>
  <c r="D34" i="20"/>
  <c r="D33" i="20"/>
  <c r="D32" i="20"/>
  <c r="D28" i="20"/>
  <c r="D29" i="20" s="1"/>
  <c r="D24" i="20"/>
  <c r="D25" i="20" s="1"/>
  <c r="D20" i="20"/>
  <c r="D19" i="20"/>
  <c r="D18" i="20"/>
  <c r="D17" i="20"/>
  <c r="D16" i="20"/>
  <c r="D15" i="20"/>
  <c r="D14" i="20"/>
  <c r="D13" i="20"/>
  <c r="D12" i="20"/>
  <c r="B11" i="20"/>
  <c r="D11" i="20" s="1"/>
  <c r="D10" i="20"/>
  <c r="D9" i="20"/>
  <c r="E8" i="20"/>
  <c r="D8" i="20"/>
  <c r="D7" i="20"/>
  <c r="D6" i="20"/>
  <c r="D217" i="19"/>
  <c r="D216" i="19"/>
  <c r="D215" i="19"/>
  <c r="D214" i="19"/>
  <c r="D213" i="19"/>
  <c r="D209" i="19"/>
  <c r="D208" i="19"/>
  <c r="D207" i="19"/>
  <c r="D206" i="19"/>
  <c r="D202" i="19"/>
  <c r="D201" i="19"/>
  <c r="D203" i="19" s="1"/>
  <c r="D197" i="19"/>
  <c r="D198" i="19" s="1"/>
  <c r="D196" i="19"/>
  <c r="D191" i="19"/>
  <c r="D190" i="19"/>
  <c r="D189" i="19"/>
  <c r="D188" i="19"/>
  <c r="D187" i="19"/>
  <c r="D186" i="19"/>
  <c r="D185" i="19"/>
  <c r="D184" i="19"/>
  <c r="D183" i="19"/>
  <c r="D179" i="19"/>
  <c r="D178" i="19"/>
  <c r="D177" i="19"/>
  <c r="D176" i="19"/>
  <c r="D175" i="19"/>
  <c r="D174" i="19"/>
  <c r="D173" i="19"/>
  <c r="D172" i="19"/>
  <c r="D171" i="19"/>
  <c r="D170" i="19"/>
  <c r="D167" i="19"/>
  <c r="D168" i="19" s="1"/>
  <c r="D166" i="19"/>
  <c r="D165" i="19"/>
  <c r="D161" i="19"/>
  <c r="D160" i="19"/>
  <c r="D156" i="19"/>
  <c r="D155" i="19"/>
  <c r="D154" i="19"/>
  <c r="D153" i="19"/>
  <c r="D152" i="19"/>
  <c r="D151" i="19"/>
  <c r="D150" i="19"/>
  <c r="D149" i="19"/>
  <c r="D148" i="19"/>
  <c r="C144" i="19"/>
  <c r="D144" i="19" s="1"/>
  <c r="D143" i="19"/>
  <c r="D142" i="19"/>
  <c r="D141" i="19"/>
  <c r="D140" i="19"/>
  <c r="D139" i="19"/>
  <c r="D138" i="19"/>
  <c r="C134" i="19"/>
  <c r="D134" i="19" s="1"/>
  <c r="D133" i="19"/>
  <c r="D132" i="19"/>
  <c r="D131" i="19"/>
  <c r="D130" i="19"/>
  <c r="D129" i="19"/>
  <c r="D128" i="19"/>
  <c r="D127" i="19"/>
  <c r="D123" i="19"/>
  <c r="C123" i="19"/>
  <c r="D122" i="19"/>
  <c r="D121" i="19"/>
  <c r="D120" i="19"/>
  <c r="D119" i="19"/>
  <c r="D118" i="19"/>
  <c r="D117" i="19"/>
  <c r="D116" i="19"/>
  <c r="C112" i="19"/>
  <c r="D112" i="19" s="1"/>
  <c r="D111" i="19"/>
  <c r="D110" i="19"/>
  <c r="D109" i="19"/>
  <c r="D108" i="19"/>
  <c r="D107" i="19"/>
  <c r="D106" i="19"/>
  <c r="D105" i="19"/>
  <c r="D101" i="19"/>
  <c r="C101" i="19"/>
  <c r="D100" i="19"/>
  <c r="D99" i="19"/>
  <c r="D98" i="19"/>
  <c r="D97" i="19"/>
  <c r="D96" i="19"/>
  <c r="D95" i="19"/>
  <c r="C91" i="19"/>
  <c r="D91" i="19" s="1"/>
  <c r="D90" i="19"/>
  <c r="D89" i="19"/>
  <c r="D88" i="19"/>
  <c r="D87" i="19"/>
  <c r="D86" i="19"/>
  <c r="D85" i="19"/>
  <c r="C81" i="19"/>
  <c r="D81" i="19" s="1"/>
  <c r="D80" i="19"/>
  <c r="D79" i="19"/>
  <c r="D78" i="19"/>
  <c r="D77" i="19"/>
  <c r="D76" i="19"/>
  <c r="D75" i="19"/>
  <c r="C71" i="19"/>
  <c r="D71" i="19" s="1"/>
  <c r="D70" i="19"/>
  <c r="D69" i="19"/>
  <c r="D68" i="19"/>
  <c r="D67" i="19"/>
  <c r="D66" i="19"/>
  <c r="D65" i="19"/>
  <c r="D64" i="19"/>
  <c r="C60" i="19"/>
  <c r="D60" i="19" s="1"/>
  <c r="D59" i="19"/>
  <c r="D58" i="19"/>
  <c r="D57" i="19"/>
  <c r="D56" i="19"/>
  <c r="D55" i="19"/>
  <c r="D54" i="19"/>
  <c r="D61" i="19" s="1"/>
  <c r="D53" i="19"/>
  <c r="C49" i="19"/>
  <c r="D49" i="19" s="1"/>
  <c r="D48" i="19"/>
  <c r="D47" i="19"/>
  <c r="D46" i="19"/>
  <c r="D45" i="19"/>
  <c r="D44" i="19"/>
  <c r="D43" i="19"/>
  <c r="D42" i="19"/>
  <c r="C38" i="19"/>
  <c r="D38" i="19" s="1"/>
  <c r="D37" i="19"/>
  <c r="D36" i="19"/>
  <c r="D35" i="19"/>
  <c r="D34" i="19"/>
  <c r="D33" i="19"/>
  <c r="D32" i="19"/>
  <c r="D39" i="19" s="1"/>
  <c r="D28" i="19"/>
  <c r="D29" i="19" s="1"/>
  <c r="D24" i="19"/>
  <c r="D25" i="19" s="1"/>
  <c r="D20" i="19"/>
  <c r="D19" i="19"/>
  <c r="D18" i="19"/>
  <c r="D17" i="19"/>
  <c r="D16" i="19"/>
  <c r="D15" i="19"/>
  <c r="D14" i="19"/>
  <c r="D13" i="19"/>
  <c r="D12" i="19"/>
  <c r="B11" i="19"/>
  <c r="D11" i="19" s="1"/>
  <c r="D10" i="19"/>
  <c r="D9" i="19"/>
  <c r="E8" i="19"/>
  <c r="D8" i="19"/>
  <c r="D7" i="19"/>
  <c r="D6" i="19"/>
  <c r="D217" i="18"/>
  <c r="D216" i="18"/>
  <c r="D215" i="18"/>
  <c r="D214" i="18"/>
  <c r="D213" i="18"/>
  <c r="D218" i="18" s="1"/>
  <c r="D209" i="18"/>
  <c r="D208" i="18"/>
  <c r="D207" i="18"/>
  <c r="D206" i="18"/>
  <c r="D202" i="18"/>
  <c r="D201" i="18"/>
  <c r="D203" i="18" s="1"/>
  <c r="D197" i="18"/>
  <c r="D196" i="18"/>
  <c r="D198" i="18" s="1"/>
  <c r="D191" i="18"/>
  <c r="D190" i="18"/>
  <c r="D189" i="18"/>
  <c r="D188" i="18"/>
  <c r="D187" i="18"/>
  <c r="D186" i="18"/>
  <c r="D185" i="18"/>
  <c r="D184" i="18"/>
  <c r="D183" i="18"/>
  <c r="D179" i="18"/>
  <c r="D178" i="18"/>
  <c r="D177" i="18"/>
  <c r="D176" i="18"/>
  <c r="D175" i="18"/>
  <c r="D174" i="18"/>
  <c r="D173" i="18"/>
  <c r="D172" i="18"/>
  <c r="D171" i="18"/>
  <c r="D170" i="18"/>
  <c r="D167" i="18"/>
  <c r="D168" i="18" s="1"/>
  <c r="D166" i="18"/>
  <c r="D165" i="18"/>
  <c r="D162" i="18"/>
  <c r="D161" i="18"/>
  <c r="D160" i="18"/>
  <c r="D156" i="18"/>
  <c r="D155" i="18"/>
  <c r="D154" i="18"/>
  <c r="D153" i="18"/>
  <c r="D152" i="18"/>
  <c r="D151" i="18"/>
  <c r="D150" i="18"/>
  <c r="D149" i="18"/>
  <c r="D148" i="18"/>
  <c r="C144" i="18"/>
  <c r="D144" i="18" s="1"/>
  <c r="D143" i="18"/>
  <c r="D142" i="18"/>
  <c r="D141" i="18"/>
  <c r="D140" i="18"/>
  <c r="D139" i="18"/>
  <c r="D138" i="18"/>
  <c r="C134" i="18"/>
  <c r="D134" i="18" s="1"/>
  <c r="D133" i="18"/>
  <c r="D132" i="18"/>
  <c r="D131" i="18"/>
  <c r="D130" i="18"/>
  <c r="D129" i="18"/>
  <c r="D128" i="18"/>
  <c r="D127" i="18"/>
  <c r="D123" i="18"/>
  <c r="C123" i="18"/>
  <c r="D122" i="18"/>
  <c r="D121" i="18"/>
  <c r="D120" i="18"/>
  <c r="D119" i="18"/>
  <c r="D118" i="18"/>
  <c r="D117" i="18"/>
  <c r="D116" i="18"/>
  <c r="C112" i="18"/>
  <c r="D112" i="18" s="1"/>
  <c r="D111" i="18"/>
  <c r="D110" i="18"/>
  <c r="D109" i="18"/>
  <c r="D108" i="18"/>
  <c r="D107" i="18"/>
  <c r="D106" i="18"/>
  <c r="D105" i="18"/>
  <c r="D113" i="18" s="1"/>
  <c r="D101" i="18"/>
  <c r="C101" i="18"/>
  <c r="D100" i="18"/>
  <c r="D99" i="18"/>
  <c r="D98" i="18"/>
  <c r="D97" i="18"/>
  <c r="D96" i="18"/>
  <c r="D95" i="18"/>
  <c r="D102" i="18" s="1"/>
  <c r="C91" i="18"/>
  <c r="D91" i="18" s="1"/>
  <c r="D90" i="18"/>
  <c r="D89" i="18"/>
  <c r="D88" i="18"/>
  <c r="D87" i="18"/>
  <c r="D86" i="18"/>
  <c r="D85" i="18"/>
  <c r="D92" i="18" s="1"/>
  <c r="C81" i="18"/>
  <c r="D81" i="18" s="1"/>
  <c r="D80" i="18"/>
  <c r="D79" i="18"/>
  <c r="D78" i="18"/>
  <c r="D77" i="18"/>
  <c r="D76" i="18"/>
  <c r="D75" i="18"/>
  <c r="D71" i="18"/>
  <c r="C71" i="18"/>
  <c r="D70" i="18"/>
  <c r="D69" i="18"/>
  <c r="D68" i="18"/>
  <c r="D67" i="18"/>
  <c r="D66" i="18"/>
  <c r="D65" i="18"/>
  <c r="D64" i="18"/>
  <c r="C60" i="18"/>
  <c r="D60" i="18" s="1"/>
  <c r="D59" i="18"/>
  <c r="D58" i="18"/>
  <c r="D57" i="18"/>
  <c r="D56" i="18"/>
  <c r="D55" i="18"/>
  <c r="D54" i="18"/>
  <c r="D53" i="18"/>
  <c r="D49" i="18"/>
  <c r="C49" i="18"/>
  <c r="D48" i="18"/>
  <c r="D47" i="18"/>
  <c r="D46" i="18"/>
  <c r="D45" i="18"/>
  <c r="D44" i="18"/>
  <c r="D43" i="18"/>
  <c r="D42" i="18"/>
  <c r="C38" i="18"/>
  <c r="D38" i="18" s="1"/>
  <c r="D37" i="18"/>
  <c r="D36" i="18"/>
  <c r="D35" i="18"/>
  <c r="D34" i="18"/>
  <c r="D33" i="18"/>
  <c r="D32" i="18"/>
  <c r="D28" i="18"/>
  <c r="D29" i="18" s="1"/>
  <c r="D25" i="18"/>
  <c r="D24" i="18"/>
  <c r="D20" i="18"/>
  <c r="D19" i="18"/>
  <c r="D18" i="18"/>
  <c r="D17" i="18"/>
  <c r="D16" i="18"/>
  <c r="D15" i="18"/>
  <c r="D14" i="18"/>
  <c r="D13" i="18"/>
  <c r="D12" i="18"/>
  <c r="D11" i="18"/>
  <c r="B11" i="18"/>
  <c r="D10" i="18"/>
  <c r="D9" i="18"/>
  <c r="E8" i="18"/>
  <c r="D8" i="18"/>
  <c r="D7" i="18"/>
  <c r="D6" i="18"/>
  <c r="D21" i="18" s="1"/>
  <c r="G2" i="18" s="1"/>
  <c r="D217" i="17"/>
  <c r="D216" i="17"/>
  <c r="D215" i="17"/>
  <c r="D214" i="17"/>
  <c r="D213" i="17"/>
  <c r="D209" i="17"/>
  <c r="D208" i="17"/>
  <c r="D207" i="17"/>
  <c r="D206" i="17"/>
  <c r="D202" i="17"/>
  <c r="D201" i="17"/>
  <c r="D203" i="17" s="1"/>
  <c r="D197" i="17"/>
  <c r="D196" i="17"/>
  <c r="D198" i="17" s="1"/>
  <c r="D191" i="17"/>
  <c r="D190" i="17"/>
  <c r="D189" i="17"/>
  <c r="D188" i="17"/>
  <c r="D187" i="17"/>
  <c r="D186" i="17"/>
  <c r="D185" i="17"/>
  <c r="D184" i="17"/>
  <c r="D183" i="17"/>
  <c r="D179" i="17"/>
  <c r="D178" i="17"/>
  <c r="D177" i="17"/>
  <c r="D176" i="17"/>
  <c r="D175" i="17"/>
  <c r="D174" i="17"/>
  <c r="D173" i="17"/>
  <c r="D172" i="17"/>
  <c r="D171" i="17"/>
  <c r="D170" i="17"/>
  <c r="D167" i="17"/>
  <c r="D166" i="17"/>
  <c r="D165" i="17"/>
  <c r="D161" i="17"/>
  <c r="D160" i="17"/>
  <c r="D156" i="17"/>
  <c r="D155" i="17"/>
  <c r="D154" i="17"/>
  <c r="D153" i="17"/>
  <c r="D152" i="17"/>
  <c r="D151" i="17"/>
  <c r="D150" i="17"/>
  <c r="D149" i="17"/>
  <c r="D148" i="17"/>
  <c r="D144" i="17"/>
  <c r="C144" i="17"/>
  <c r="D143" i="17"/>
  <c r="D142" i="17"/>
  <c r="D141" i="17"/>
  <c r="D140" i="17"/>
  <c r="D139" i="17"/>
  <c r="D138" i="17"/>
  <c r="D134" i="17"/>
  <c r="C134" i="17"/>
  <c r="D133" i="17"/>
  <c r="D132" i="17"/>
  <c r="D131" i="17"/>
  <c r="D130" i="17"/>
  <c r="D129" i="17"/>
  <c r="D128" i="17"/>
  <c r="D127" i="17"/>
  <c r="D123" i="17"/>
  <c r="C123" i="17"/>
  <c r="D122" i="17"/>
  <c r="D121" i="17"/>
  <c r="D120" i="17"/>
  <c r="D119" i="17"/>
  <c r="D118" i="17"/>
  <c r="D117" i="17"/>
  <c r="D116" i="17"/>
  <c r="D112" i="17"/>
  <c r="C112" i="17"/>
  <c r="D111" i="17"/>
  <c r="D110" i="17"/>
  <c r="D109" i="17"/>
  <c r="D108" i="17"/>
  <c r="D107" i="17"/>
  <c r="D106" i="17"/>
  <c r="D113" i="17" s="1"/>
  <c r="D105" i="17"/>
  <c r="D101" i="17"/>
  <c r="C101" i="17"/>
  <c r="D100" i="17"/>
  <c r="D99" i="17"/>
  <c r="D98" i="17"/>
  <c r="D97" i="17"/>
  <c r="D96" i="17"/>
  <c r="D95" i="17"/>
  <c r="D91" i="17"/>
  <c r="C91" i="17"/>
  <c r="D90" i="17"/>
  <c r="D89" i="17"/>
  <c r="D88" i="17"/>
  <c r="D87" i="17"/>
  <c r="D86" i="17"/>
  <c r="D85" i="17"/>
  <c r="D81" i="17"/>
  <c r="C81" i="17"/>
  <c r="D80" i="17"/>
  <c r="D79" i="17"/>
  <c r="D78" i="17"/>
  <c r="D77" i="17"/>
  <c r="D76" i="17"/>
  <c r="D75" i="17"/>
  <c r="C71" i="17"/>
  <c r="D71" i="17" s="1"/>
  <c r="D70" i="17"/>
  <c r="D69" i="17"/>
  <c r="D68" i="17"/>
  <c r="D67" i="17"/>
  <c r="D66" i="17"/>
  <c r="D65" i="17"/>
  <c r="D64" i="17"/>
  <c r="D60" i="17"/>
  <c r="C60" i="17"/>
  <c r="D59" i="17"/>
  <c r="D58" i="17"/>
  <c r="D57" i="17"/>
  <c r="D56" i="17"/>
  <c r="D55" i="17"/>
  <c r="D54" i="17"/>
  <c r="D53" i="17"/>
  <c r="C49" i="17"/>
  <c r="D49" i="17" s="1"/>
  <c r="D48" i="17"/>
  <c r="D47" i="17"/>
  <c r="D46" i="17"/>
  <c r="D45" i="17"/>
  <c r="D44" i="17"/>
  <c r="D43" i="17"/>
  <c r="D42" i="17"/>
  <c r="D38" i="17"/>
  <c r="C38" i="17"/>
  <c r="D37" i="17"/>
  <c r="D36" i="17"/>
  <c r="D35" i="17"/>
  <c r="D34" i="17"/>
  <c r="D33" i="17"/>
  <c r="D32" i="17"/>
  <c r="D29" i="17"/>
  <c r="D28" i="17"/>
  <c r="D24" i="17"/>
  <c r="D25" i="17" s="1"/>
  <c r="D20" i="17"/>
  <c r="D19" i="17"/>
  <c r="D18" i="17"/>
  <c r="D17" i="17"/>
  <c r="D16" i="17"/>
  <c r="D15" i="17"/>
  <c r="D14" i="17"/>
  <c r="D13" i="17"/>
  <c r="D12" i="17"/>
  <c r="B11" i="17"/>
  <c r="D11" i="17" s="1"/>
  <c r="D10" i="17"/>
  <c r="D9" i="17"/>
  <c r="E8" i="17"/>
  <c r="D8" i="17"/>
  <c r="D7" i="17"/>
  <c r="D21" i="17" s="1"/>
  <c r="G2" i="17" s="1"/>
  <c r="D6" i="17"/>
  <c r="D217" i="15"/>
  <c r="D216" i="15"/>
  <c r="D215" i="15"/>
  <c r="D214" i="15"/>
  <c r="D218" i="15" s="1"/>
  <c r="D213" i="15"/>
  <c r="D209" i="15"/>
  <c r="D208" i="15"/>
  <c r="D207" i="15"/>
  <c r="D206" i="15"/>
  <c r="D203" i="15"/>
  <c r="D202" i="15"/>
  <c r="D201" i="15"/>
  <c r="D197" i="15"/>
  <c r="D196" i="15"/>
  <c r="D198" i="15" s="1"/>
  <c r="D191" i="15"/>
  <c r="D190" i="15"/>
  <c r="D189" i="15"/>
  <c r="D188" i="15"/>
  <c r="D187" i="15"/>
  <c r="D186" i="15"/>
  <c r="D185" i="15"/>
  <c r="D184" i="15"/>
  <c r="D183" i="15"/>
  <c r="D192" i="15" s="1"/>
  <c r="D179" i="15"/>
  <c r="D178" i="15"/>
  <c r="D177" i="15"/>
  <c r="D176" i="15"/>
  <c r="D175" i="15"/>
  <c r="D174" i="15"/>
  <c r="D173" i="15"/>
  <c r="D172" i="15"/>
  <c r="D180" i="15" s="1"/>
  <c r="D171" i="15"/>
  <c r="D170" i="15"/>
  <c r="D167" i="15"/>
  <c r="D166" i="15"/>
  <c r="D165" i="15"/>
  <c r="D161" i="15"/>
  <c r="D162" i="15" s="1"/>
  <c r="D160" i="15"/>
  <c r="D156" i="15"/>
  <c r="D155" i="15"/>
  <c r="D154" i="15"/>
  <c r="D153" i="15"/>
  <c r="D152" i="15"/>
  <c r="D151" i="15"/>
  <c r="D150" i="15"/>
  <c r="D149" i="15"/>
  <c r="D148" i="15"/>
  <c r="C144" i="15"/>
  <c r="D144" i="15" s="1"/>
  <c r="D143" i="15"/>
  <c r="D142" i="15"/>
  <c r="D141" i="15"/>
  <c r="D140" i="15"/>
  <c r="D139" i="15"/>
  <c r="D138" i="15"/>
  <c r="D134" i="15"/>
  <c r="C134" i="15"/>
  <c r="D133" i="15"/>
  <c r="D132" i="15"/>
  <c r="D131" i="15"/>
  <c r="D130" i="15"/>
  <c r="D129" i="15"/>
  <c r="D128" i="15"/>
  <c r="D127" i="15"/>
  <c r="D123" i="15"/>
  <c r="C123" i="15"/>
  <c r="D122" i="15"/>
  <c r="D121" i="15"/>
  <c r="D120" i="15"/>
  <c r="D119" i="15"/>
  <c r="D118" i="15"/>
  <c r="D117" i="15"/>
  <c r="D116" i="15"/>
  <c r="D112" i="15"/>
  <c r="C112" i="15"/>
  <c r="D111" i="15"/>
  <c r="D110" i="15"/>
  <c r="D109" i="15"/>
  <c r="D108" i="15"/>
  <c r="D107" i="15"/>
  <c r="D106" i="15"/>
  <c r="D105" i="15"/>
  <c r="D113" i="15" s="1"/>
  <c r="D101" i="15"/>
  <c r="C101" i="15"/>
  <c r="D100" i="15"/>
  <c r="D99" i="15"/>
  <c r="D98" i="15"/>
  <c r="D97" i="15"/>
  <c r="D96" i="15"/>
  <c r="D95" i="15"/>
  <c r="C91" i="15"/>
  <c r="D91" i="15" s="1"/>
  <c r="D90" i="15"/>
  <c r="D89" i="15"/>
  <c r="D88" i="15"/>
  <c r="D87" i="15"/>
  <c r="D86" i="15"/>
  <c r="D85" i="15"/>
  <c r="D92" i="15" s="1"/>
  <c r="D81" i="15"/>
  <c r="C81" i="15"/>
  <c r="D80" i="15"/>
  <c r="D79" i="15"/>
  <c r="D78" i="15"/>
  <c r="D77" i="15"/>
  <c r="D76" i="15"/>
  <c r="D75" i="15"/>
  <c r="C71" i="15"/>
  <c r="D71" i="15" s="1"/>
  <c r="D70" i="15"/>
  <c r="D69" i="15"/>
  <c r="D68" i="15"/>
  <c r="D67" i="15"/>
  <c r="D66" i="15"/>
  <c r="D65" i="15"/>
  <c r="D64" i="15"/>
  <c r="C60" i="15"/>
  <c r="D60" i="15" s="1"/>
  <c r="D59" i="15"/>
  <c r="D58" i="15"/>
  <c r="D57" i="15"/>
  <c r="D56" i="15"/>
  <c r="D55" i="15"/>
  <c r="D54" i="15"/>
  <c r="D53" i="15"/>
  <c r="C49" i="15"/>
  <c r="D49" i="15" s="1"/>
  <c r="D48" i="15"/>
  <c r="D47" i="15"/>
  <c r="D46" i="15"/>
  <c r="D45" i="15"/>
  <c r="D44" i="15"/>
  <c r="D43" i="15"/>
  <c r="D42" i="15"/>
  <c r="D50" i="15" s="1"/>
  <c r="C38" i="15"/>
  <c r="D38" i="15" s="1"/>
  <c r="D37" i="15"/>
  <c r="D36" i="15"/>
  <c r="D35" i="15"/>
  <c r="D34" i="15"/>
  <c r="D33" i="15"/>
  <c r="D32" i="15"/>
  <c r="D28" i="15"/>
  <c r="D29" i="15" s="1"/>
  <c r="D24" i="15"/>
  <c r="D25" i="15" s="1"/>
  <c r="D20" i="15"/>
  <c r="D19" i="15"/>
  <c r="D18" i="15"/>
  <c r="D17" i="15"/>
  <c r="D16" i="15"/>
  <c r="D15" i="15"/>
  <c r="D14" i="15"/>
  <c r="D13" i="15"/>
  <c r="D12" i="15"/>
  <c r="B11" i="15"/>
  <c r="D11" i="15" s="1"/>
  <c r="D10" i="15"/>
  <c r="D9" i="15"/>
  <c r="E8" i="15"/>
  <c r="D8" i="15"/>
  <c r="D7" i="15"/>
  <c r="D6" i="15"/>
  <c r="D217" i="14"/>
  <c r="D216" i="14"/>
  <c r="D215" i="14"/>
  <c r="D214" i="14"/>
  <c r="D213" i="14"/>
  <c r="D209" i="14"/>
  <c r="D208" i="14"/>
  <c r="D207" i="14"/>
  <c r="D206" i="14"/>
  <c r="D203" i="14"/>
  <c r="D202" i="14"/>
  <c r="D201" i="14"/>
  <c r="D197" i="14"/>
  <c r="D198" i="14" s="1"/>
  <c r="D196" i="14"/>
  <c r="D191" i="14"/>
  <c r="D190" i="14"/>
  <c r="D189" i="14"/>
  <c r="D188" i="14"/>
  <c r="D187" i="14"/>
  <c r="D186" i="14"/>
  <c r="D185" i="14"/>
  <c r="D184" i="14"/>
  <c r="D183" i="14"/>
  <c r="D179" i="14"/>
  <c r="D178" i="14"/>
  <c r="D177" i="14"/>
  <c r="D176" i="14"/>
  <c r="D175" i="14"/>
  <c r="D174" i="14"/>
  <c r="D173" i="14"/>
  <c r="D172" i="14"/>
  <c r="D180" i="14" s="1"/>
  <c r="D171" i="14"/>
  <c r="D170" i="14"/>
  <c r="D167" i="14"/>
  <c r="D168" i="14" s="1"/>
  <c r="D166" i="14"/>
  <c r="D165" i="14"/>
  <c r="D161" i="14"/>
  <c r="D162" i="14" s="1"/>
  <c r="D160" i="14"/>
  <c r="D156" i="14"/>
  <c r="D155" i="14"/>
  <c r="D154" i="14"/>
  <c r="D153" i="14"/>
  <c r="D152" i="14"/>
  <c r="D151" i="14"/>
  <c r="D150" i="14"/>
  <c r="D149" i="14"/>
  <c r="D148" i="14"/>
  <c r="C144" i="14"/>
  <c r="D144" i="14" s="1"/>
  <c r="D143" i="14"/>
  <c r="D142" i="14"/>
  <c r="D141" i="14"/>
  <c r="D140" i="14"/>
  <c r="D139" i="14"/>
  <c r="D138" i="14"/>
  <c r="C134" i="14"/>
  <c r="D134" i="14" s="1"/>
  <c r="D133" i="14"/>
  <c r="D132" i="14"/>
  <c r="D131" i="14"/>
  <c r="D130" i="14"/>
  <c r="D129" i="14"/>
  <c r="D128" i="14"/>
  <c r="D127" i="14"/>
  <c r="D123" i="14"/>
  <c r="C123" i="14"/>
  <c r="D122" i="14"/>
  <c r="D121" i="14"/>
  <c r="D120" i="14"/>
  <c r="D119" i="14"/>
  <c r="D118" i="14"/>
  <c r="D117" i="14"/>
  <c r="D116" i="14"/>
  <c r="C112" i="14"/>
  <c r="D112" i="14" s="1"/>
  <c r="D111" i="14"/>
  <c r="D110" i="14"/>
  <c r="D109" i="14"/>
  <c r="D108" i="14"/>
  <c r="D107" i="14"/>
  <c r="D106" i="14"/>
  <c r="D105" i="14"/>
  <c r="D101" i="14"/>
  <c r="C101" i="14"/>
  <c r="D100" i="14"/>
  <c r="D99" i="14"/>
  <c r="D98" i="14"/>
  <c r="D97" i="14"/>
  <c r="D96" i="14"/>
  <c r="D95" i="14"/>
  <c r="C91" i="14"/>
  <c r="D91" i="14" s="1"/>
  <c r="D90" i="14"/>
  <c r="D89" i="14"/>
  <c r="D88" i="14"/>
  <c r="D87" i="14"/>
  <c r="D86" i="14"/>
  <c r="D85" i="14"/>
  <c r="C81" i="14"/>
  <c r="D81" i="14" s="1"/>
  <c r="D80" i="14"/>
  <c r="D79" i="14"/>
  <c r="D78" i="14"/>
  <c r="D77" i="14"/>
  <c r="D76" i="14"/>
  <c r="D75" i="14"/>
  <c r="C71" i="14"/>
  <c r="D71" i="14" s="1"/>
  <c r="D70" i="14"/>
  <c r="D69" i="14"/>
  <c r="D68" i="14"/>
  <c r="D67" i="14"/>
  <c r="D66" i="14"/>
  <c r="D65" i="14"/>
  <c r="D64" i="14"/>
  <c r="C60" i="14"/>
  <c r="D60" i="14" s="1"/>
  <c r="D59" i="14"/>
  <c r="D58" i="14"/>
  <c r="D57" i="14"/>
  <c r="D56" i="14"/>
  <c r="D55" i="14"/>
  <c r="D54" i="14"/>
  <c r="D61" i="14" s="1"/>
  <c r="D53" i="14"/>
  <c r="C49" i="14"/>
  <c r="D49" i="14" s="1"/>
  <c r="D48" i="14"/>
  <c r="D47" i="14"/>
  <c r="D46" i="14"/>
  <c r="D45" i="14"/>
  <c r="D44" i="14"/>
  <c r="D43" i="14"/>
  <c r="D42" i="14"/>
  <c r="C38" i="14"/>
  <c r="D38" i="14" s="1"/>
  <c r="D37" i="14"/>
  <c r="D36" i="14"/>
  <c r="D35" i="14"/>
  <c r="D34" i="14"/>
  <c r="D33" i="14"/>
  <c r="D32" i="14"/>
  <c r="D39" i="14" s="1"/>
  <c r="D28" i="14"/>
  <c r="D29" i="14" s="1"/>
  <c r="D24" i="14"/>
  <c r="D25" i="14" s="1"/>
  <c r="D20" i="14"/>
  <c r="D19" i="14"/>
  <c r="D18" i="14"/>
  <c r="D17" i="14"/>
  <c r="D16" i="14"/>
  <c r="D15" i="14"/>
  <c r="D14" i="14"/>
  <c r="D13" i="14"/>
  <c r="D12" i="14"/>
  <c r="B11" i="14"/>
  <c r="D11" i="14" s="1"/>
  <c r="D10" i="14"/>
  <c r="D9" i="14"/>
  <c r="E8" i="14"/>
  <c r="D8" i="14"/>
  <c r="D7" i="14"/>
  <c r="D6" i="14"/>
  <c r="D217" i="13"/>
  <c r="D216" i="13"/>
  <c r="D215" i="13"/>
  <c r="D214" i="13"/>
  <c r="D213" i="13"/>
  <c r="D209" i="13"/>
  <c r="D208" i="13"/>
  <c r="D207" i="13"/>
  <c r="D206" i="13"/>
  <c r="D203" i="13"/>
  <c r="D202" i="13"/>
  <c r="D201" i="13"/>
  <c r="D197" i="13"/>
  <c r="D198" i="13" s="1"/>
  <c r="D196" i="13"/>
  <c r="D191" i="13"/>
  <c r="D190" i="13"/>
  <c r="D189" i="13"/>
  <c r="D188" i="13"/>
  <c r="D187" i="13"/>
  <c r="D186" i="13"/>
  <c r="D185" i="13"/>
  <c r="D184" i="13"/>
  <c r="D192" i="13" s="1"/>
  <c r="D183" i="13"/>
  <c r="D179" i="13"/>
  <c r="D178" i="13"/>
  <c r="D177" i="13"/>
  <c r="D176" i="13"/>
  <c r="D175" i="13"/>
  <c r="D174" i="13"/>
  <c r="D173" i="13"/>
  <c r="D172" i="13"/>
  <c r="D180" i="13" s="1"/>
  <c r="D171" i="13"/>
  <c r="D170" i="13"/>
  <c r="D167" i="13"/>
  <c r="D166" i="13"/>
  <c r="D165" i="13"/>
  <c r="D168" i="13" s="1"/>
  <c r="D161" i="13"/>
  <c r="D162" i="13" s="1"/>
  <c r="D160" i="13"/>
  <c r="D156" i="13"/>
  <c r="D155" i="13"/>
  <c r="D154" i="13"/>
  <c r="D153" i="13"/>
  <c r="D152" i="13"/>
  <c r="D151" i="13"/>
  <c r="D150" i="13"/>
  <c r="D149" i="13"/>
  <c r="D148" i="13"/>
  <c r="C144" i="13"/>
  <c r="D144" i="13" s="1"/>
  <c r="D143" i="13"/>
  <c r="D142" i="13"/>
  <c r="D141" i="13"/>
  <c r="D140" i="13"/>
  <c r="D139" i="13"/>
  <c r="D138" i="13"/>
  <c r="D134" i="13"/>
  <c r="C134" i="13"/>
  <c r="D133" i="13"/>
  <c r="D132" i="13"/>
  <c r="D131" i="13"/>
  <c r="D130" i="13"/>
  <c r="D129" i="13"/>
  <c r="D128" i="13"/>
  <c r="D127" i="13"/>
  <c r="D123" i="13"/>
  <c r="C123" i="13"/>
  <c r="D122" i="13"/>
  <c r="D121" i="13"/>
  <c r="D120" i="13"/>
  <c r="D119" i="13"/>
  <c r="D118" i="13"/>
  <c r="D117" i="13"/>
  <c r="D116" i="13"/>
  <c r="D124" i="13" s="1"/>
  <c r="D112" i="13"/>
  <c r="C112" i="13"/>
  <c r="D111" i="13"/>
  <c r="D110" i="13"/>
  <c r="D109" i="13"/>
  <c r="D108" i="13"/>
  <c r="D107" i="13"/>
  <c r="D106" i="13"/>
  <c r="D105" i="13"/>
  <c r="D101" i="13"/>
  <c r="C101" i="13"/>
  <c r="D100" i="13"/>
  <c r="D99" i="13"/>
  <c r="D98" i="13"/>
  <c r="D97" i="13"/>
  <c r="D96" i="13"/>
  <c r="D95" i="13"/>
  <c r="C91" i="13"/>
  <c r="D91" i="13" s="1"/>
  <c r="D90" i="13"/>
  <c r="D89" i="13"/>
  <c r="D88" i="13"/>
  <c r="D87" i="13"/>
  <c r="D86" i="13"/>
  <c r="D85" i="13"/>
  <c r="D81" i="13"/>
  <c r="C81" i="13"/>
  <c r="D80" i="13"/>
  <c r="D79" i="13"/>
  <c r="D78" i="13"/>
  <c r="D77" i="13"/>
  <c r="D76" i="13"/>
  <c r="D75" i="13"/>
  <c r="D82" i="13" s="1"/>
  <c r="C71" i="13"/>
  <c r="D71" i="13" s="1"/>
  <c r="D70" i="13"/>
  <c r="D69" i="13"/>
  <c r="D68" i="13"/>
  <c r="D67" i="13"/>
  <c r="D66" i="13"/>
  <c r="D65" i="13"/>
  <c r="D64" i="13"/>
  <c r="C60" i="13"/>
  <c r="D60" i="13" s="1"/>
  <c r="D59" i="13"/>
  <c r="D58" i="13"/>
  <c r="D57" i="13"/>
  <c r="D56" i="13"/>
  <c r="D55" i="13"/>
  <c r="D54" i="13"/>
  <c r="D53" i="13"/>
  <c r="C49" i="13"/>
  <c r="D49" i="13" s="1"/>
  <c r="D48" i="13"/>
  <c r="D47" i="13"/>
  <c r="D46" i="13"/>
  <c r="D45" i="13"/>
  <c r="D44" i="13"/>
  <c r="D43" i="13"/>
  <c r="D50" i="13" s="1"/>
  <c r="D42" i="13"/>
  <c r="C38" i="13"/>
  <c r="D38" i="13" s="1"/>
  <c r="D37" i="13"/>
  <c r="D36" i="13"/>
  <c r="D35" i="13"/>
  <c r="D34" i="13"/>
  <c r="D33" i="13"/>
  <c r="D32" i="13"/>
  <c r="D28" i="13"/>
  <c r="D29" i="13" s="1"/>
  <c r="D24" i="13"/>
  <c r="D25" i="13" s="1"/>
  <c r="D20" i="13"/>
  <c r="D19" i="13"/>
  <c r="D18" i="13"/>
  <c r="D17" i="13"/>
  <c r="D16" i="13"/>
  <c r="D15" i="13"/>
  <c r="D14" i="13"/>
  <c r="D13" i="13"/>
  <c r="D12" i="13"/>
  <c r="B11" i="13"/>
  <c r="D11" i="13" s="1"/>
  <c r="D10" i="13"/>
  <c r="D9" i="13"/>
  <c r="E8" i="13"/>
  <c r="D8" i="13"/>
  <c r="D7" i="13"/>
  <c r="D6" i="13"/>
  <c r="D217" i="12"/>
  <c r="D216" i="12"/>
  <c r="D215" i="12"/>
  <c r="D214" i="12"/>
  <c r="D213" i="12"/>
  <c r="D218" i="12" s="1"/>
  <c r="D209" i="12"/>
  <c r="D208" i="12"/>
  <c r="D207" i="12"/>
  <c r="D206" i="12"/>
  <c r="D203" i="12"/>
  <c r="D202" i="12"/>
  <c r="D201" i="12"/>
  <c r="D197" i="12"/>
  <c r="D198" i="12" s="1"/>
  <c r="D196" i="12"/>
  <c r="D191" i="12"/>
  <c r="D190" i="12"/>
  <c r="D189" i="12"/>
  <c r="D188" i="12"/>
  <c r="D187" i="12"/>
  <c r="D186" i="12"/>
  <c r="D185" i="12"/>
  <c r="D184" i="12"/>
  <c r="D183" i="12"/>
  <c r="D192" i="12" s="1"/>
  <c r="D179" i="12"/>
  <c r="D178" i="12"/>
  <c r="D177" i="12"/>
  <c r="D176" i="12"/>
  <c r="D175" i="12"/>
  <c r="D174" i="12"/>
  <c r="D173" i="12"/>
  <c r="D172" i="12"/>
  <c r="D180" i="12" s="1"/>
  <c r="D171" i="12"/>
  <c r="D170" i="12"/>
  <c r="D167" i="12"/>
  <c r="D166" i="12"/>
  <c r="D165" i="12"/>
  <c r="D161" i="12"/>
  <c r="D162" i="12" s="1"/>
  <c r="D160" i="12"/>
  <c r="D156" i="12"/>
  <c r="D155" i="12"/>
  <c r="D154" i="12"/>
  <c r="D153" i="12"/>
  <c r="D152" i="12"/>
  <c r="D151" i="12"/>
  <c r="D150" i="12"/>
  <c r="D149" i="12"/>
  <c r="D148" i="12"/>
  <c r="D157" i="12" s="1"/>
  <c r="C144" i="12"/>
  <c r="D144" i="12" s="1"/>
  <c r="D143" i="12"/>
  <c r="D142" i="12"/>
  <c r="D141" i="12"/>
  <c r="D140" i="12"/>
  <c r="D139" i="12"/>
  <c r="D138" i="12"/>
  <c r="C134" i="12"/>
  <c r="D134" i="12" s="1"/>
  <c r="D133" i="12"/>
  <c r="D132" i="12"/>
  <c r="D131" i="12"/>
  <c r="D130" i="12"/>
  <c r="D129" i="12"/>
  <c r="D128" i="12"/>
  <c r="D127" i="12"/>
  <c r="D123" i="12"/>
  <c r="C123" i="12"/>
  <c r="D122" i="12"/>
  <c r="D121" i="12"/>
  <c r="D120" i="12"/>
  <c r="D119" i="12"/>
  <c r="D118" i="12"/>
  <c r="D117" i="12"/>
  <c r="D116" i="12"/>
  <c r="D124" i="12" s="1"/>
  <c r="C112" i="12"/>
  <c r="D112" i="12" s="1"/>
  <c r="D111" i="12"/>
  <c r="D110" i="12"/>
  <c r="D109" i="12"/>
  <c r="D108" i="12"/>
  <c r="D107" i="12"/>
  <c r="D106" i="12"/>
  <c r="D105" i="12"/>
  <c r="D101" i="12"/>
  <c r="C101" i="12"/>
  <c r="D100" i="12"/>
  <c r="D99" i="12"/>
  <c r="D98" i="12"/>
  <c r="D97" i="12"/>
  <c r="D96" i="12"/>
  <c r="D95" i="12"/>
  <c r="C91" i="12"/>
  <c r="D91" i="12" s="1"/>
  <c r="D90" i="12"/>
  <c r="D89" i="12"/>
  <c r="D88" i="12"/>
  <c r="D87" i="12"/>
  <c r="D86" i="12"/>
  <c r="D85" i="12"/>
  <c r="C81" i="12"/>
  <c r="D81" i="12" s="1"/>
  <c r="D80" i="12"/>
  <c r="D79" i="12"/>
  <c r="D78" i="12"/>
  <c r="D77" i="12"/>
  <c r="D76" i="12"/>
  <c r="D75" i="12"/>
  <c r="C71" i="12"/>
  <c r="D71" i="12" s="1"/>
  <c r="D70" i="12"/>
  <c r="D69" i="12"/>
  <c r="D68" i="12"/>
  <c r="D67" i="12"/>
  <c r="D66" i="12"/>
  <c r="D65" i="12"/>
  <c r="D64" i="12"/>
  <c r="C60" i="12"/>
  <c r="D60" i="12" s="1"/>
  <c r="D59" i="12"/>
  <c r="D58" i="12"/>
  <c r="D57" i="12"/>
  <c r="D56" i="12"/>
  <c r="D55" i="12"/>
  <c r="D54" i="12"/>
  <c r="D61" i="12" s="1"/>
  <c r="D53" i="12"/>
  <c r="C49" i="12"/>
  <c r="D49" i="12" s="1"/>
  <c r="D48" i="12"/>
  <c r="D47" i="12"/>
  <c r="D46" i="12"/>
  <c r="D45" i="12"/>
  <c r="D44" i="12"/>
  <c r="D43" i="12"/>
  <c r="D42" i="12"/>
  <c r="C38" i="12"/>
  <c r="D38" i="12" s="1"/>
  <c r="D37" i="12"/>
  <c r="D36" i="12"/>
  <c r="D35" i="12"/>
  <c r="D34" i="12"/>
  <c r="D33" i="12"/>
  <c r="D32" i="12"/>
  <c r="D39" i="12" s="1"/>
  <c r="D28" i="12"/>
  <c r="D29" i="12" s="1"/>
  <c r="D24" i="12"/>
  <c r="D25" i="12" s="1"/>
  <c r="D20" i="12"/>
  <c r="D19" i="12"/>
  <c r="D18" i="12"/>
  <c r="D17" i="12"/>
  <c r="D16" i="12"/>
  <c r="D15" i="12"/>
  <c r="D14" i="12"/>
  <c r="D13" i="12"/>
  <c r="D12" i="12"/>
  <c r="B11" i="12"/>
  <c r="D11" i="12" s="1"/>
  <c r="D10" i="12"/>
  <c r="D9" i="12"/>
  <c r="E8" i="12"/>
  <c r="D8" i="12"/>
  <c r="D7" i="12"/>
  <c r="D6" i="12"/>
  <c r="D217" i="11"/>
  <c r="D216" i="11"/>
  <c r="D215" i="11"/>
  <c r="D214" i="11"/>
  <c r="D213" i="11"/>
  <c r="D209" i="11"/>
  <c r="D208" i="11"/>
  <c r="D207" i="11"/>
  <c r="D206" i="11"/>
  <c r="D202" i="11"/>
  <c r="D201" i="11"/>
  <c r="D203" i="11" s="1"/>
  <c r="D197" i="11"/>
  <c r="D196" i="11"/>
  <c r="D191" i="11"/>
  <c r="D190" i="11"/>
  <c r="D189" i="11"/>
  <c r="D188" i="11"/>
  <c r="D187" i="11"/>
  <c r="D186" i="11"/>
  <c r="D185" i="11"/>
  <c r="D184" i="11"/>
  <c r="D183" i="11"/>
  <c r="D179" i="11"/>
  <c r="D178" i="11"/>
  <c r="D177" i="11"/>
  <c r="D176" i="11"/>
  <c r="D175" i="11"/>
  <c r="D174" i="11"/>
  <c r="D173" i="11"/>
  <c r="D172" i="11"/>
  <c r="D171" i="11"/>
  <c r="D170" i="11"/>
  <c r="D167" i="11"/>
  <c r="D168" i="11" s="1"/>
  <c r="D166" i="11"/>
  <c r="D165" i="11"/>
  <c r="D161" i="11"/>
  <c r="D160" i="11"/>
  <c r="D156" i="11"/>
  <c r="D155" i="11"/>
  <c r="D154" i="11"/>
  <c r="D153" i="11"/>
  <c r="D152" i="11"/>
  <c r="D151" i="11"/>
  <c r="D150" i="11"/>
  <c r="D149" i="11"/>
  <c r="D148" i="11"/>
  <c r="C144" i="11"/>
  <c r="D144" i="11" s="1"/>
  <c r="D143" i="11"/>
  <c r="D142" i="11"/>
  <c r="D141" i="11"/>
  <c r="D140" i="11"/>
  <c r="D139" i="11"/>
  <c r="D138" i="11"/>
  <c r="C134" i="11"/>
  <c r="D134" i="11" s="1"/>
  <c r="D133" i="11"/>
  <c r="D132" i="11"/>
  <c r="D131" i="11"/>
  <c r="D130" i="11"/>
  <c r="D129" i="11"/>
  <c r="D128" i="11"/>
  <c r="D127" i="11"/>
  <c r="D123" i="11"/>
  <c r="C123" i="11"/>
  <c r="D122" i="11"/>
  <c r="D121" i="11"/>
  <c r="D120" i="11"/>
  <c r="D119" i="11"/>
  <c r="D118" i="11"/>
  <c r="D117" i="11"/>
  <c r="D116" i="11"/>
  <c r="C112" i="11"/>
  <c r="D112" i="11" s="1"/>
  <c r="D111" i="11"/>
  <c r="D110" i="11"/>
  <c r="D109" i="11"/>
  <c r="D108" i="11"/>
  <c r="D107" i="11"/>
  <c r="D106" i="11"/>
  <c r="D105" i="11"/>
  <c r="D101" i="11"/>
  <c r="C101" i="11"/>
  <c r="D100" i="11"/>
  <c r="D99" i="11"/>
  <c r="D98" i="11"/>
  <c r="D97" i="11"/>
  <c r="D96" i="11"/>
  <c r="D95" i="11"/>
  <c r="D102" i="11" s="1"/>
  <c r="C91" i="11"/>
  <c r="D91" i="11" s="1"/>
  <c r="D90" i="11"/>
  <c r="D89" i="11"/>
  <c r="D88" i="11"/>
  <c r="D87" i="11"/>
  <c r="D86" i="11"/>
  <c r="D85" i="11"/>
  <c r="C81" i="11"/>
  <c r="D81" i="11" s="1"/>
  <c r="D80" i="11"/>
  <c r="D79" i="11"/>
  <c r="D78" i="11"/>
  <c r="D77" i="11"/>
  <c r="D76" i="11"/>
  <c r="D75" i="11"/>
  <c r="C71" i="11"/>
  <c r="D71" i="11" s="1"/>
  <c r="D70" i="11"/>
  <c r="D69" i="11"/>
  <c r="D68" i="11"/>
  <c r="D67" i="11"/>
  <c r="D66" i="11"/>
  <c r="D65" i="11"/>
  <c r="D64" i="11"/>
  <c r="C60" i="11"/>
  <c r="D60" i="11" s="1"/>
  <c r="D59" i="11"/>
  <c r="D58" i="11"/>
  <c r="D57" i="11"/>
  <c r="D56" i="11"/>
  <c r="D55" i="11"/>
  <c r="D54" i="11"/>
  <c r="D61" i="11" s="1"/>
  <c r="D53" i="11"/>
  <c r="C49" i="11"/>
  <c r="D49" i="11" s="1"/>
  <c r="D48" i="11"/>
  <c r="D47" i="11"/>
  <c r="D46" i="11"/>
  <c r="D45" i="11"/>
  <c r="D44" i="11"/>
  <c r="D43" i="11"/>
  <c r="D42" i="11"/>
  <c r="C38" i="11"/>
  <c r="D38" i="11" s="1"/>
  <c r="D37" i="11"/>
  <c r="D36" i="11"/>
  <c r="D35" i="11"/>
  <c r="D34" i="11"/>
  <c r="D33" i="11"/>
  <c r="D32" i="11"/>
  <c r="D28" i="11"/>
  <c r="D29" i="11" s="1"/>
  <c r="D24" i="11"/>
  <c r="D25" i="11" s="1"/>
  <c r="D20" i="11"/>
  <c r="D19" i="11"/>
  <c r="D18" i="11"/>
  <c r="D17" i="11"/>
  <c r="D16" i="11"/>
  <c r="D15" i="11"/>
  <c r="D14" i="11"/>
  <c r="D13" i="11"/>
  <c r="D12" i="11"/>
  <c r="B11" i="11"/>
  <c r="D11" i="11" s="1"/>
  <c r="D10" i="11"/>
  <c r="D9" i="11"/>
  <c r="E8" i="11"/>
  <c r="D8" i="11"/>
  <c r="D7" i="11"/>
  <c r="D6" i="11"/>
  <c r="D217" i="10"/>
  <c r="D216" i="10"/>
  <c r="D215" i="10"/>
  <c r="D214" i="10"/>
  <c r="D213" i="10"/>
  <c r="D209" i="10"/>
  <c r="D208" i="10"/>
  <c r="D207" i="10"/>
  <c r="D206" i="10"/>
  <c r="D202" i="10"/>
  <c r="D201" i="10"/>
  <c r="D203" i="10" s="1"/>
  <c r="D197" i="10"/>
  <c r="D196" i="10"/>
  <c r="D191" i="10"/>
  <c r="D190" i="10"/>
  <c r="D189" i="10"/>
  <c r="D188" i="10"/>
  <c r="D187" i="10"/>
  <c r="D186" i="10"/>
  <c r="D185" i="10"/>
  <c r="D184" i="10"/>
  <c r="D183" i="10"/>
  <c r="D179" i="10"/>
  <c r="D178" i="10"/>
  <c r="D177" i="10"/>
  <c r="D176" i="10"/>
  <c r="D175" i="10"/>
  <c r="D174" i="10"/>
  <c r="D173" i="10"/>
  <c r="D172" i="10"/>
  <c r="D171" i="10"/>
  <c r="D170" i="10"/>
  <c r="D167" i="10"/>
  <c r="D166" i="10"/>
  <c r="D165" i="10"/>
  <c r="D161" i="10"/>
  <c r="D162" i="10" s="1"/>
  <c r="D160" i="10"/>
  <c r="D156" i="10"/>
  <c r="D155" i="10"/>
  <c r="D154" i="10"/>
  <c r="D153" i="10"/>
  <c r="D152" i="10"/>
  <c r="D151" i="10"/>
  <c r="D150" i="10"/>
  <c r="D149" i="10"/>
  <c r="D148" i="10"/>
  <c r="D157" i="10" s="1"/>
  <c r="C144" i="10"/>
  <c r="D144" i="10" s="1"/>
  <c r="D143" i="10"/>
  <c r="D142" i="10"/>
  <c r="D141" i="10"/>
  <c r="D140" i="10"/>
  <c r="D139" i="10"/>
  <c r="D138" i="10"/>
  <c r="C134" i="10"/>
  <c r="D134" i="10" s="1"/>
  <c r="D133" i="10"/>
  <c r="D132" i="10"/>
  <c r="D131" i="10"/>
  <c r="D130" i="10"/>
  <c r="D129" i="10"/>
  <c r="D128" i="10"/>
  <c r="D127" i="10"/>
  <c r="D123" i="10"/>
  <c r="C123" i="10"/>
  <c r="D122" i="10"/>
  <c r="D121" i="10"/>
  <c r="D120" i="10"/>
  <c r="D119" i="10"/>
  <c r="D118" i="10"/>
  <c r="D117" i="10"/>
  <c r="D116" i="10"/>
  <c r="C112" i="10"/>
  <c r="D112" i="10" s="1"/>
  <c r="D111" i="10"/>
  <c r="D110" i="10"/>
  <c r="D109" i="10"/>
  <c r="D108" i="10"/>
  <c r="D107" i="10"/>
  <c r="D106" i="10"/>
  <c r="D105" i="10"/>
  <c r="D113" i="10" s="1"/>
  <c r="D101" i="10"/>
  <c r="C101" i="10"/>
  <c r="D100" i="10"/>
  <c r="D99" i="10"/>
  <c r="D98" i="10"/>
  <c r="D97" i="10"/>
  <c r="D96" i="10"/>
  <c r="D95" i="10"/>
  <c r="D102" i="10" s="1"/>
  <c r="C91" i="10"/>
  <c r="D91" i="10" s="1"/>
  <c r="D90" i="10"/>
  <c r="D89" i="10"/>
  <c r="D88" i="10"/>
  <c r="D87" i="10"/>
  <c r="D86" i="10"/>
  <c r="D85" i="10"/>
  <c r="C81" i="10"/>
  <c r="D81" i="10" s="1"/>
  <c r="D80" i="10"/>
  <c r="D79" i="10"/>
  <c r="D78" i="10"/>
  <c r="D77" i="10"/>
  <c r="D76" i="10"/>
  <c r="D75" i="10"/>
  <c r="C71" i="10"/>
  <c r="D71" i="10" s="1"/>
  <c r="D70" i="10"/>
  <c r="D69" i="10"/>
  <c r="D68" i="10"/>
  <c r="D67" i="10"/>
  <c r="D66" i="10"/>
  <c r="D65" i="10"/>
  <c r="D64" i="10"/>
  <c r="C60" i="10"/>
  <c r="D60" i="10" s="1"/>
  <c r="D59" i="10"/>
  <c r="D58" i="10"/>
  <c r="D57" i="10"/>
  <c r="D56" i="10"/>
  <c r="D55" i="10"/>
  <c r="D54" i="10"/>
  <c r="D61" i="10" s="1"/>
  <c r="D53" i="10"/>
  <c r="C49" i="10"/>
  <c r="D49" i="10" s="1"/>
  <c r="D48" i="10"/>
  <c r="D47" i="10"/>
  <c r="D46" i="10"/>
  <c r="D45" i="10"/>
  <c r="D44" i="10"/>
  <c r="D43" i="10"/>
  <c r="D42" i="10"/>
  <c r="C38" i="10"/>
  <c r="D38" i="10" s="1"/>
  <c r="D37" i="10"/>
  <c r="D36" i="10"/>
  <c r="D35" i="10"/>
  <c r="D34" i="10"/>
  <c r="D33" i="10"/>
  <c r="D32" i="10"/>
  <c r="D28" i="10"/>
  <c r="D29" i="10" s="1"/>
  <c r="D24" i="10"/>
  <c r="D25" i="10" s="1"/>
  <c r="D20" i="10"/>
  <c r="D19" i="10"/>
  <c r="D18" i="10"/>
  <c r="D17" i="10"/>
  <c r="D16" i="10"/>
  <c r="D15" i="10"/>
  <c r="D14" i="10"/>
  <c r="D13" i="10"/>
  <c r="D12" i="10"/>
  <c r="B11" i="10"/>
  <c r="D11" i="10" s="1"/>
  <c r="D10" i="10"/>
  <c r="D9" i="10"/>
  <c r="E8" i="10"/>
  <c r="D8" i="10"/>
  <c r="D7" i="10"/>
  <c r="D6" i="10"/>
  <c r="D217" i="9"/>
  <c r="D216" i="9"/>
  <c r="D215" i="9"/>
  <c r="D214" i="9"/>
  <c r="D213" i="9"/>
  <c r="D209" i="9"/>
  <c r="D208" i="9"/>
  <c r="D207" i="9"/>
  <c r="D206" i="9"/>
  <c r="D202" i="9"/>
  <c r="D203" i="9" s="1"/>
  <c r="D201" i="9"/>
  <c r="D197" i="9"/>
  <c r="D196" i="9"/>
  <c r="D198" i="9" s="1"/>
  <c r="D191" i="9"/>
  <c r="D190" i="9"/>
  <c r="D189" i="9"/>
  <c r="D188" i="9"/>
  <c r="D187" i="9"/>
  <c r="D186" i="9"/>
  <c r="D185" i="9"/>
  <c r="D184" i="9"/>
  <c r="D183" i="9"/>
  <c r="D192" i="9" s="1"/>
  <c r="D179" i="9"/>
  <c r="D178" i="9"/>
  <c r="D177" i="9"/>
  <c r="D176" i="9"/>
  <c r="D175" i="9"/>
  <c r="D174" i="9"/>
  <c r="D173" i="9"/>
  <c r="D172" i="9"/>
  <c r="D180" i="9" s="1"/>
  <c r="D171" i="9"/>
  <c r="D170" i="9"/>
  <c r="D167" i="9"/>
  <c r="D168" i="9" s="1"/>
  <c r="D166" i="9"/>
  <c r="D165" i="9"/>
  <c r="D161" i="9"/>
  <c r="D162" i="9" s="1"/>
  <c r="D160" i="9"/>
  <c r="D156" i="9"/>
  <c r="D155" i="9"/>
  <c r="D154" i="9"/>
  <c r="D153" i="9"/>
  <c r="D152" i="9"/>
  <c r="D151" i="9"/>
  <c r="D150" i="9"/>
  <c r="D149" i="9"/>
  <c r="D148" i="9"/>
  <c r="C144" i="9"/>
  <c r="D144" i="9" s="1"/>
  <c r="D143" i="9"/>
  <c r="D142" i="9"/>
  <c r="D141" i="9"/>
  <c r="D140" i="9"/>
  <c r="D139" i="9"/>
  <c r="D138" i="9"/>
  <c r="C134" i="9"/>
  <c r="D134" i="9" s="1"/>
  <c r="D133" i="9"/>
  <c r="D132" i="9"/>
  <c r="D131" i="9"/>
  <c r="D130" i="9"/>
  <c r="D129" i="9"/>
  <c r="D128" i="9"/>
  <c r="D127" i="9"/>
  <c r="D123" i="9"/>
  <c r="C123" i="9"/>
  <c r="D122" i="9"/>
  <c r="D121" i="9"/>
  <c r="D120" i="9"/>
  <c r="D119" i="9"/>
  <c r="D118" i="9"/>
  <c r="D117" i="9"/>
  <c r="D116" i="9"/>
  <c r="C112" i="9"/>
  <c r="D112" i="9" s="1"/>
  <c r="D111" i="9"/>
  <c r="D110" i="9"/>
  <c r="D109" i="9"/>
  <c r="D108" i="9"/>
  <c r="D107" i="9"/>
  <c r="D106" i="9"/>
  <c r="D105" i="9"/>
  <c r="D113" i="9" s="1"/>
  <c r="D101" i="9"/>
  <c r="C101" i="9"/>
  <c r="D100" i="9"/>
  <c r="D99" i="9"/>
  <c r="D98" i="9"/>
  <c r="D97" i="9"/>
  <c r="D96" i="9"/>
  <c r="D95" i="9"/>
  <c r="C91" i="9"/>
  <c r="D91" i="9" s="1"/>
  <c r="D90" i="9"/>
  <c r="D89" i="9"/>
  <c r="D88" i="9"/>
  <c r="D87" i="9"/>
  <c r="D86" i="9"/>
  <c r="D85" i="9"/>
  <c r="C81" i="9"/>
  <c r="D81" i="9" s="1"/>
  <c r="D80" i="9"/>
  <c r="D79" i="9"/>
  <c r="D78" i="9"/>
  <c r="D77" i="9"/>
  <c r="D76" i="9"/>
  <c r="D75" i="9"/>
  <c r="C71" i="9"/>
  <c r="D71" i="9" s="1"/>
  <c r="D70" i="9"/>
  <c r="D69" i="9"/>
  <c r="D68" i="9"/>
  <c r="D67" i="9"/>
  <c r="D66" i="9"/>
  <c r="D65" i="9"/>
  <c r="D64" i="9"/>
  <c r="D72" i="9" s="1"/>
  <c r="C60" i="9"/>
  <c r="D60" i="9" s="1"/>
  <c r="D59" i="9"/>
  <c r="D58" i="9"/>
  <c r="D57" i="9"/>
  <c r="D56" i="9"/>
  <c r="D55" i="9"/>
  <c r="D54" i="9"/>
  <c r="D53" i="9"/>
  <c r="C49" i="9"/>
  <c r="D49" i="9" s="1"/>
  <c r="D48" i="9"/>
  <c r="D47" i="9"/>
  <c r="D46" i="9"/>
  <c r="D45" i="9"/>
  <c r="D44" i="9"/>
  <c r="D43" i="9"/>
  <c r="D42" i="9"/>
  <c r="C38" i="9"/>
  <c r="D38" i="9" s="1"/>
  <c r="D37" i="9"/>
  <c r="D36" i="9"/>
  <c r="D35" i="9"/>
  <c r="D34" i="9"/>
  <c r="D33" i="9"/>
  <c r="D32" i="9"/>
  <c r="D28" i="9"/>
  <c r="D29" i="9" s="1"/>
  <c r="D24" i="9"/>
  <c r="D25" i="9" s="1"/>
  <c r="D20" i="9"/>
  <c r="D19" i="9"/>
  <c r="D18" i="9"/>
  <c r="D17" i="9"/>
  <c r="D16" i="9"/>
  <c r="D15" i="9"/>
  <c r="D14" i="9"/>
  <c r="D13" i="9"/>
  <c r="D12" i="9"/>
  <c r="B11" i="9"/>
  <c r="D11" i="9" s="1"/>
  <c r="D10" i="9"/>
  <c r="D9" i="9"/>
  <c r="E8" i="9"/>
  <c r="D8" i="9"/>
  <c r="D7" i="9"/>
  <c r="D6" i="9"/>
  <c r="D217" i="8"/>
  <c r="D216" i="8"/>
  <c r="D215" i="8"/>
  <c r="D214" i="8"/>
  <c r="D213" i="8"/>
  <c r="D209" i="8"/>
  <c r="D208" i="8"/>
  <c r="D207" i="8"/>
  <c r="D206" i="8"/>
  <c r="D203" i="8"/>
  <c r="D202" i="8"/>
  <c r="D201" i="8"/>
  <c r="D197" i="8"/>
  <c r="D198" i="8" s="1"/>
  <c r="D196" i="8"/>
  <c r="D191" i="8"/>
  <c r="D190" i="8"/>
  <c r="D189" i="8"/>
  <c r="D188" i="8"/>
  <c r="D187" i="8"/>
  <c r="D186" i="8"/>
  <c r="D185" i="8"/>
  <c r="D184" i="8"/>
  <c r="D183" i="8"/>
  <c r="D179" i="8"/>
  <c r="D178" i="8"/>
  <c r="D177" i="8"/>
  <c r="D176" i="8"/>
  <c r="D175" i="8"/>
  <c r="D174" i="8"/>
  <c r="D173" i="8"/>
  <c r="D172" i="8"/>
  <c r="D171" i="8"/>
  <c r="D170" i="8"/>
  <c r="D167" i="8"/>
  <c r="D168" i="8" s="1"/>
  <c r="D166" i="8"/>
  <c r="D165" i="8"/>
  <c r="D161" i="8"/>
  <c r="D162" i="8" s="1"/>
  <c r="D160" i="8"/>
  <c r="D156" i="8"/>
  <c r="D155" i="8"/>
  <c r="D154" i="8"/>
  <c r="D153" i="8"/>
  <c r="D152" i="8"/>
  <c r="D151" i="8"/>
  <c r="D150" i="8"/>
  <c r="D149" i="8"/>
  <c r="D148" i="8"/>
  <c r="C144" i="8"/>
  <c r="D144" i="8" s="1"/>
  <c r="D143" i="8"/>
  <c r="D142" i="8"/>
  <c r="D141" i="8"/>
  <c r="D140" i="8"/>
  <c r="D139" i="8"/>
  <c r="D138" i="8"/>
  <c r="C134" i="8"/>
  <c r="D134" i="8" s="1"/>
  <c r="D133" i="8"/>
  <c r="D132" i="8"/>
  <c r="D131" i="8"/>
  <c r="D130" i="8"/>
  <c r="D129" i="8"/>
  <c r="D128" i="8"/>
  <c r="D127" i="8"/>
  <c r="D123" i="8"/>
  <c r="C123" i="8"/>
  <c r="D122" i="8"/>
  <c r="D121" i="8"/>
  <c r="D120" i="8"/>
  <c r="D119" i="8"/>
  <c r="D118" i="8"/>
  <c r="D117" i="8"/>
  <c r="D116" i="8"/>
  <c r="C112" i="8"/>
  <c r="D112" i="8" s="1"/>
  <c r="D111" i="8"/>
  <c r="D110" i="8"/>
  <c r="D109" i="8"/>
  <c r="D108" i="8"/>
  <c r="D107" i="8"/>
  <c r="D106" i="8"/>
  <c r="D105" i="8"/>
  <c r="D101" i="8"/>
  <c r="C101" i="8"/>
  <c r="D100" i="8"/>
  <c r="D99" i="8"/>
  <c r="D98" i="8"/>
  <c r="D97" i="8"/>
  <c r="D96" i="8"/>
  <c r="D95" i="8"/>
  <c r="C91" i="8"/>
  <c r="D91" i="8" s="1"/>
  <c r="D90" i="8"/>
  <c r="D89" i="8"/>
  <c r="D88" i="8"/>
  <c r="D87" i="8"/>
  <c r="D86" i="8"/>
  <c r="D85" i="8"/>
  <c r="C81" i="8"/>
  <c r="D81" i="8" s="1"/>
  <c r="D80" i="8"/>
  <c r="D79" i="8"/>
  <c r="D78" i="8"/>
  <c r="D77" i="8"/>
  <c r="D76" i="8"/>
  <c r="D75" i="8"/>
  <c r="C71" i="8"/>
  <c r="D71" i="8" s="1"/>
  <c r="D70" i="8"/>
  <c r="D69" i="8"/>
  <c r="D68" i="8"/>
  <c r="D67" i="8"/>
  <c r="D66" i="8"/>
  <c r="D65" i="8"/>
  <c r="D64" i="8"/>
  <c r="C60" i="8"/>
  <c r="D60" i="8" s="1"/>
  <c r="D59" i="8"/>
  <c r="D58" i="8"/>
  <c r="D57" i="8"/>
  <c r="D56" i="8"/>
  <c r="D55" i="8"/>
  <c r="D54" i="8"/>
  <c r="D61" i="8" s="1"/>
  <c r="D53" i="8"/>
  <c r="C49" i="8"/>
  <c r="D49" i="8" s="1"/>
  <c r="D48" i="8"/>
  <c r="D47" i="8"/>
  <c r="D46" i="8"/>
  <c r="D45" i="8"/>
  <c r="D44" i="8"/>
  <c r="D43" i="8"/>
  <c r="D42" i="8"/>
  <c r="C38" i="8"/>
  <c r="D38" i="8" s="1"/>
  <c r="D37" i="8"/>
  <c r="D36" i="8"/>
  <c r="D35" i="8"/>
  <c r="D34" i="8"/>
  <c r="D33" i="8"/>
  <c r="D32" i="8"/>
  <c r="D28" i="8"/>
  <c r="D29" i="8" s="1"/>
  <c r="D24" i="8"/>
  <c r="D25" i="8" s="1"/>
  <c r="D20" i="8"/>
  <c r="D19" i="8"/>
  <c r="D18" i="8"/>
  <c r="D17" i="8"/>
  <c r="D16" i="8"/>
  <c r="D15" i="8"/>
  <c r="D14" i="8"/>
  <c r="D13" i="8"/>
  <c r="D12" i="8"/>
  <c r="B11" i="8"/>
  <c r="D11" i="8" s="1"/>
  <c r="D10" i="8"/>
  <c r="D9" i="8"/>
  <c r="E8" i="8"/>
  <c r="D8" i="8"/>
  <c r="D7" i="8"/>
  <c r="D6" i="8"/>
  <c r="D217" i="7"/>
  <c r="D216" i="7"/>
  <c r="D215" i="7"/>
  <c r="D214" i="7"/>
  <c r="D213" i="7"/>
  <c r="D209" i="7"/>
  <c r="D208" i="7"/>
  <c r="D207" i="7"/>
  <c r="D206" i="7"/>
  <c r="D202" i="7"/>
  <c r="D201" i="7"/>
  <c r="D197" i="7"/>
  <c r="D196" i="7"/>
  <c r="D191" i="7"/>
  <c r="D190" i="7"/>
  <c r="D189" i="7"/>
  <c r="D188" i="7"/>
  <c r="D187" i="7"/>
  <c r="D186" i="7"/>
  <c r="D185" i="7"/>
  <c r="D184" i="7"/>
  <c r="D183" i="7"/>
  <c r="D179" i="7"/>
  <c r="D178" i="7"/>
  <c r="D177" i="7"/>
  <c r="D176" i="7"/>
  <c r="D175" i="7"/>
  <c r="D174" i="7"/>
  <c r="D173" i="7"/>
  <c r="D172" i="7"/>
  <c r="D171" i="7"/>
  <c r="D170" i="7"/>
  <c r="D167" i="7"/>
  <c r="D166" i="7"/>
  <c r="D168" i="7" s="1"/>
  <c r="D165" i="7"/>
  <c r="D161" i="7"/>
  <c r="D160" i="7"/>
  <c r="D156" i="7"/>
  <c r="D155" i="7"/>
  <c r="D154" i="7"/>
  <c r="D153" i="7"/>
  <c r="D152" i="7"/>
  <c r="D151" i="7"/>
  <c r="D150" i="7"/>
  <c r="D149" i="7"/>
  <c r="D148" i="7"/>
  <c r="C144" i="7"/>
  <c r="D144" i="7" s="1"/>
  <c r="D143" i="7"/>
  <c r="D142" i="7"/>
  <c r="D141" i="7"/>
  <c r="D140" i="7"/>
  <c r="D139" i="7"/>
  <c r="D138" i="7"/>
  <c r="C134" i="7"/>
  <c r="D134" i="7" s="1"/>
  <c r="D133" i="7"/>
  <c r="D132" i="7"/>
  <c r="D131" i="7"/>
  <c r="D130" i="7"/>
  <c r="D129" i="7"/>
  <c r="D128" i="7"/>
  <c r="D127" i="7"/>
  <c r="D123" i="7"/>
  <c r="C123" i="7"/>
  <c r="D122" i="7"/>
  <c r="D121" i="7"/>
  <c r="D120" i="7"/>
  <c r="D119" i="7"/>
  <c r="D118" i="7"/>
  <c r="D117" i="7"/>
  <c r="D116" i="7"/>
  <c r="C112" i="7"/>
  <c r="D112" i="7" s="1"/>
  <c r="D111" i="7"/>
  <c r="D110" i="7"/>
  <c r="D109" i="7"/>
  <c r="D108" i="7"/>
  <c r="D107" i="7"/>
  <c r="D106" i="7"/>
  <c r="D105" i="7"/>
  <c r="D113" i="7" s="1"/>
  <c r="D101" i="7"/>
  <c r="C101" i="7"/>
  <c r="D100" i="7"/>
  <c r="D99" i="7"/>
  <c r="D98" i="7"/>
  <c r="D97" i="7"/>
  <c r="D96" i="7"/>
  <c r="D95" i="7"/>
  <c r="D102" i="7" s="1"/>
  <c r="C91" i="7"/>
  <c r="D91" i="7" s="1"/>
  <c r="D90" i="7"/>
  <c r="D89" i="7"/>
  <c r="D88" i="7"/>
  <c r="D87" i="7"/>
  <c r="D86" i="7"/>
  <c r="D85" i="7"/>
  <c r="C81" i="7"/>
  <c r="D81" i="7" s="1"/>
  <c r="D80" i="7"/>
  <c r="D79" i="7"/>
  <c r="D78" i="7"/>
  <c r="D77" i="7"/>
  <c r="D76" i="7"/>
  <c r="D75" i="7"/>
  <c r="C71" i="7"/>
  <c r="D71" i="7" s="1"/>
  <c r="D70" i="7"/>
  <c r="D69" i="7"/>
  <c r="D68" i="7"/>
  <c r="D67" i="7"/>
  <c r="D66" i="7"/>
  <c r="D65" i="7"/>
  <c r="D64" i="7"/>
  <c r="C60" i="7"/>
  <c r="D60" i="7" s="1"/>
  <c r="D59" i="7"/>
  <c r="D58" i="7"/>
  <c r="D57" i="7"/>
  <c r="D56" i="7"/>
  <c r="D55" i="7"/>
  <c r="D54" i="7"/>
  <c r="D53" i="7"/>
  <c r="C49" i="7"/>
  <c r="D49" i="7" s="1"/>
  <c r="D48" i="7"/>
  <c r="D47" i="7"/>
  <c r="D46" i="7"/>
  <c r="D45" i="7"/>
  <c r="D44" i="7"/>
  <c r="D43" i="7"/>
  <c r="D42" i="7"/>
  <c r="D50" i="7" s="1"/>
  <c r="C38" i="7"/>
  <c r="D38" i="7" s="1"/>
  <c r="D37" i="7"/>
  <c r="D36" i="7"/>
  <c r="D35" i="7"/>
  <c r="D34" i="7"/>
  <c r="D33" i="7"/>
  <c r="D32" i="7"/>
  <c r="D28" i="7"/>
  <c r="D29" i="7" s="1"/>
  <c r="D24" i="7"/>
  <c r="D25" i="7" s="1"/>
  <c r="D20" i="7"/>
  <c r="D19" i="7"/>
  <c r="D18" i="7"/>
  <c r="D17" i="7"/>
  <c r="D16" i="7"/>
  <c r="D15" i="7"/>
  <c r="D14" i="7"/>
  <c r="D13" i="7"/>
  <c r="D12" i="7"/>
  <c r="B11" i="7"/>
  <c r="D11" i="7" s="1"/>
  <c r="D10" i="7"/>
  <c r="D9" i="7"/>
  <c r="E8" i="7"/>
  <c r="D8" i="7"/>
  <c r="D7" i="7"/>
  <c r="D6" i="7"/>
  <c r="D217" i="6"/>
  <c r="D216" i="6"/>
  <c r="D215" i="6"/>
  <c r="D214" i="6"/>
  <c r="D213" i="6"/>
  <c r="D218" i="6" s="1"/>
  <c r="D209" i="6"/>
  <c r="D208" i="6"/>
  <c r="D207" i="6"/>
  <c r="D206" i="6"/>
  <c r="D202" i="6"/>
  <c r="D201" i="6"/>
  <c r="D203" i="6" s="1"/>
  <c r="D198" i="6"/>
  <c r="D197" i="6"/>
  <c r="D196" i="6"/>
  <c r="D191" i="6"/>
  <c r="D190" i="6"/>
  <c r="D189" i="6"/>
  <c r="D188" i="6"/>
  <c r="D187" i="6"/>
  <c r="D186" i="6"/>
  <c r="D185" i="6"/>
  <c r="D184" i="6"/>
  <c r="D183" i="6"/>
  <c r="D179" i="6"/>
  <c r="D178" i="6"/>
  <c r="D177" i="6"/>
  <c r="D176" i="6"/>
  <c r="D175" i="6"/>
  <c r="D174" i="6"/>
  <c r="D173" i="6"/>
  <c r="D172" i="6"/>
  <c r="D180" i="6" s="1"/>
  <c r="D171" i="6"/>
  <c r="D170" i="6"/>
  <c r="D168" i="6"/>
  <c r="D167" i="6"/>
  <c r="D166" i="6"/>
  <c r="D165" i="6"/>
  <c r="D162" i="6"/>
  <c r="D161" i="6"/>
  <c r="D160" i="6"/>
  <c r="D156" i="6"/>
  <c r="D155" i="6"/>
  <c r="D154" i="6"/>
  <c r="D153" i="6"/>
  <c r="D152" i="6"/>
  <c r="D151" i="6"/>
  <c r="D150" i="6"/>
  <c r="D149" i="6"/>
  <c r="D148" i="6"/>
  <c r="C144" i="6"/>
  <c r="D144" i="6" s="1"/>
  <c r="D143" i="6"/>
  <c r="D142" i="6"/>
  <c r="D141" i="6"/>
  <c r="D140" i="6"/>
  <c r="D139" i="6"/>
  <c r="D138" i="6"/>
  <c r="D145" i="6" s="1"/>
  <c r="C134" i="6"/>
  <c r="D134" i="6" s="1"/>
  <c r="D133" i="6"/>
  <c r="D132" i="6"/>
  <c r="D131" i="6"/>
  <c r="D130" i="6"/>
  <c r="D129" i="6"/>
  <c r="D128" i="6"/>
  <c r="D127" i="6"/>
  <c r="D123" i="6"/>
  <c r="C123" i="6"/>
  <c r="D122" i="6"/>
  <c r="D121" i="6"/>
  <c r="D120" i="6"/>
  <c r="D119" i="6"/>
  <c r="D118" i="6"/>
  <c r="D117" i="6"/>
  <c r="D124" i="6" s="1"/>
  <c r="D116" i="6"/>
  <c r="C112" i="6"/>
  <c r="D112" i="6" s="1"/>
  <c r="D111" i="6"/>
  <c r="D110" i="6"/>
  <c r="D109" i="6"/>
  <c r="D108" i="6"/>
  <c r="D107" i="6"/>
  <c r="D106" i="6"/>
  <c r="D105" i="6"/>
  <c r="D101" i="6"/>
  <c r="C101" i="6"/>
  <c r="D100" i="6"/>
  <c r="D99" i="6"/>
  <c r="D98" i="6"/>
  <c r="D97" i="6"/>
  <c r="D96" i="6"/>
  <c r="D95" i="6"/>
  <c r="C91" i="6"/>
  <c r="D91" i="6" s="1"/>
  <c r="D90" i="6"/>
  <c r="D89" i="6"/>
  <c r="D88" i="6"/>
  <c r="D87" i="6"/>
  <c r="D86" i="6"/>
  <c r="D85" i="6"/>
  <c r="D92" i="6" s="1"/>
  <c r="C81" i="6"/>
  <c r="D81" i="6" s="1"/>
  <c r="D80" i="6"/>
  <c r="D79" i="6"/>
  <c r="D78" i="6"/>
  <c r="D77" i="6"/>
  <c r="D76" i="6"/>
  <c r="D75" i="6"/>
  <c r="D71" i="6"/>
  <c r="C71" i="6"/>
  <c r="D70" i="6"/>
  <c r="D69" i="6"/>
  <c r="D68" i="6"/>
  <c r="D67" i="6"/>
  <c r="D66" i="6"/>
  <c r="D65" i="6"/>
  <c r="D64" i="6"/>
  <c r="D72" i="6" s="1"/>
  <c r="C60" i="6"/>
  <c r="D60" i="6" s="1"/>
  <c r="D59" i="6"/>
  <c r="D58" i="6"/>
  <c r="D57" i="6"/>
  <c r="D56" i="6"/>
  <c r="D55" i="6"/>
  <c r="D54" i="6"/>
  <c r="D53" i="6"/>
  <c r="D49" i="6"/>
  <c r="C49" i="6"/>
  <c r="D48" i="6"/>
  <c r="D47" i="6"/>
  <c r="D46" i="6"/>
  <c r="D45" i="6"/>
  <c r="D44" i="6"/>
  <c r="D43" i="6"/>
  <c r="D42" i="6"/>
  <c r="C38" i="6"/>
  <c r="D38" i="6" s="1"/>
  <c r="D37" i="6"/>
  <c r="D36" i="6"/>
  <c r="D35" i="6"/>
  <c r="D34" i="6"/>
  <c r="D33" i="6"/>
  <c r="D32" i="6"/>
  <c r="D28" i="6"/>
  <c r="D29" i="6" s="1"/>
  <c r="D24" i="6"/>
  <c r="D25" i="6" s="1"/>
  <c r="D20" i="6"/>
  <c r="D19" i="6"/>
  <c r="D18" i="6"/>
  <c r="D17" i="6"/>
  <c r="D16" i="6"/>
  <c r="D15" i="6"/>
  <c r="D14" i="6"/>
  <c r="D13" i="6"/>
  <c r="D12" i="6"/>
  <c r="D11" i="6"/>
  <c r="B11" i="6"/>
  <c r="D10" i="6"/>
  <c r="D9" i="6"/>
  <c r="E8" i="6"/>
  <c r="D8" i="6"/>
  <c r="D7" i="6"/>
  <c r="D6" i="6"/>
  <c r="D21" i="6" s="1"/>
  <c r="G2" i="6" s="1"/>
  <c r="D217" i="5"/>
  <c r="D216" i="5"/>
  <c r="D215" i="5"/>
  <c r="D214" i="5"/>
  <c r="D213" i="5"/>
  <c r="D209" i="5"/>
  <c r="D208" i="5"/>
  <c r="D207" i="5"/>
  <c r="D206" i="5"/>
  <c r="D202" i="5"/>
  <c r="D201" i="5"/>
  <c r="D203" i="5" s="1"/>
  <c r="D197" i="5"/>
  <c r="D196" i="5"/>
  <c r="D191" i="5"/>
  <c r="D190" i="5"/>
  <c r="D189" i="5"/>
  <c r="D188" i="5"/>
  <c r="D187" i="5"/>
  <c r="D186" i="5"/>
  <c r="D185" i="5"/>
  <c r="D184" i="5"/>
  <c r="D183" i="5"/>
  <c r="D179" i="5"/>
  <c r="D178" i="5"/>
  <c r="D177" i="5"/>
  <c r="D176" i="5"/>
  <c r="D175" i="5"/>
  <c r="D174" i="5"/>
  <c r="D173" i="5"/>
  <c r="D172" i="5"/>
  <c r="D171" i="5"/>
  <c r="D170" i="5"/>
  <c r="D167" i="5"/>
  <c r="D166" i="5"/>
  <c r="D165" i="5"/>
  <c r="D161" i="5"/>
  <c r="D162" i="5" s="1"/>
  <c r="D160" i="5"/>
  <c r="D156" i="5"/>
  <c r="D155" i="5"/>
  <c r="D154" i="5"/>
  <c r="D153" i="5"/>
  <c r="D152" i="5"/>
  <c r="D151" i="5"/>
  <c r="D150" i="5"/>
  <c r="D149" i="5"/>
  <c r="D148" i="5"/>
  <c r="C144" i="5"/>
  <c r="D144" i="5" s="1"/>
  <c r="D143" i="5"/>
  <c r="D142" i="5"/>
  <c r="D141" i="5"/>
  <c r="D140" i="5"/>
  <c r="D139" i="5"/>
  <c r="D138" i="5"/>
  <c r="C134" i="5"/>
  <c r="D134" i="5" s="1"/>
  <c r="D133" i="5"/>
  <c r="D132" i="5"/>
  <c r="D131" i="5"/>
  <c r="D130" i="5"/>
  <c r="D129" i="5"/>
  <c r="D128" i="5"/>
  <c r="D127" i="5"/>
  <c r="D123" i="5"/>
  <c r="C123" i="5"/>
  <c r="D122" i="5"/>
  <c r="D121" i="5"/>
  <c r="D120" i="5"/>
  <c r="D119" i="5"/>
  <c r="D118" i="5"/>
  <c r="D117" i="5"/>
  <c r="D116" i="5"/>
  <c r="C112" i="5"/>
  <c r="D112" i="5" s="1"/>
  <c r="D111" i="5"/>
  <c r="D110" i="5"/>
  <c r="D109" i="5"/>
  <c r="D108" i="5"/>
  <c r="D107" i="5"/>
  <c r="D106" i="5"/>
  <c r="D105" i="5"/>
  <c r="D101" i="5"/>
  <c r="C101" i="5"/>
  <c r="D100" i="5"/>
  <c r="D99" i="5"/>
  <c r="D98" i="5"/>
  <c r="D97" i="5"/>
  <c r="D96" i="5"/>
  <c r="D95" i="5"/>
  <c r="D102" i="5" s="1"/>
  <c r="C91" i="5"/>
  <c r="D91" i="5" s="1"/>
  <c r="D90" i="5"/>
  <c r="D89" i="5"/>
  <c r="D88" i="5"/>
  <c r="D87" i="5"/>
  <c r="D86" i="5"/>
  <c r="D85" i="5"/>
  <c r="C81" i="5"/>
  <c r="D81" i="5" s="1"/>
  <c r="D80" i="5"/>
  <c r="D79" i="5"/>
  <c r="D78" i="5"/>
  <c r="D77" i="5"/>
  <c r="D76" i="5"/>
  <c r="D75" i="5"/>
  <c r="C71" i="5"/>
  <c r="D71" i="5" s="1"/>
  <c r="D70" i="5"/>
  <c r="D69" i="5"/>
  <c r="D68" i="5"/>
  <c r="D67" i="5"/>
  <c r="D66" i="5"/>
  <c r="D65" i="5"/>
  <c r="D64" i="5"/>
  <c r="C60" i="5"/>
  <c r="D60" i="5" s="1"/>
  <c r="D59" i="5"/>
  <c r="D58" i="5"/>
  <c r="D57" i="5"/>
  <c r="D56" i="5"/>
  <c r="D55" i="5"/>
  <c r="D54" i="5"/>
  <c r="D53" i="5"/>
  <c r="C49" i="5"/>
  <c r="D49" i="5" s="1"/>
  <c r="D48" i="5"/>
  <c r="D47" i="5"/>
  <c r="D46" i="5"/>
  <c r="D45" i="5"/>
  <c r="D44" i="5"/>
  <c r="D43" i="5"/>
  <c r="D42" i="5"/>
  <c r="C38" i="5"/>
  <c r="D38" i="5" s="1"/>
  <c r="D37" i="5"/>
  <c r="D36" i="5"/>
  <c r="D35" i="5"/>
  <c r="D34" i="5"/>
  <c r="D33" i="5"/>
  <c r="D32" i="5"/>
  <c r="D28" i="5"/>
  <c r="D29" i="5" s="1"/>
  <c r="D24" i="5"/>
  <c r="D25" i="5" s="1"/>
  <c r="D20" i="5"/>
  <c r="D19" i="5"/>
  <c r="D18" i="5"/>
  <c r="D17" i="5"/>
  <c r="D16" i="5"/>
  <c r="D15" i="5"/>
  <c r="D14" i="5"/>
  <c r="D13" i="5"/>
  <c r="D12" i="5"/>
  <c r="B11" i="5"/>
  <c r="D11" i="5" s="1"/>
  <c r="D10" i="5"/>
  <c r="D9" i="5"/>
  <c r="E8" i="5"/>
  <c r="D8" i="5"/>
  <c r="D7" i="5"/>
  <c r="D6" i="5"/>
  <c r="D217" i="4"/>
  <c r="D216" i="4"/>
  <c r="D215" i="4"/>
  <c r="D214" i="4"/>
  <c r="D213" i="4"/>
  <c r="D218" i="4" s="1"/>
  <c r="D209" i="4"/>
  <c r="D208" i="4"/>
  <c r="D207" i="4"/>
  <c r="D206" i="4"/>
  <c r="D202" i="4"/>
  <c r="D201" i="4"/>
  <c r="D203" i="4" s="1"/>
  <c r="D197" i="4"/>
  <c r="D196" i="4"/>
  <c r="D191" i="4"/>
  <c r="D190" i="4"/>
  <c r="D189" i="4"/>
  <c r="D188" i="4"/>
  <c r="D187" i="4"/>
  <c r="D186" i="4"/>
  <c r="D185" i="4"/>
  <c r="D184" i="4"/>
  <c r="D183" i="4"/>
  <c r="D179" i="4"/>
  <c r="D178" i="4"/>
  <c r="D177" i="4"/>
  <c r="D176" i="4"/>
  <c r="D175" i="4"/>
  <c r="D174" i="4"/>
  <c r="D173" i="4"/>
  <c r="D172" i="4"/>
  <c r="D171" i="4"/>
  <c r="D170" i="4"/>
  <c r="D167" i="4"/>
  <c r="D166" i="4"/>
  <c r="D165" i="4"/>
  <c r="D168" i="4" s="1"/>
  <c r="D161" i="4"/>
  <c r="D162" i="4" s="1"/>
  <c r="D160" i="4"/>
  <c r="D156" i="4"/>
  <c r="D155" i="4"/>
  <c r="D154" i="4"/>
  <c r="D153" i="4"/>
  <c r="D152" i="4"/>
  <c r="D151" i="4"/>
  <c r="D150" i="4"/>
  <c r="D149" i="4"/>
  <c r="D148" i="4"/>
  <c r="C144" i="4"/>
  <c r="D144" i="4" s="1"/>
  <c r="D143" i="4"/>
  <c r="D142" i="4"/>
  <c r="D141" i="4"/>
  <c r="D140" i="4"/>
  <c r="D139" i="4"/>
  <c r="D138" i="4"/>
  <c r="D134" i="4"/>
  <c r="C134" i="4"/>
  <c r="D133" i="4"/>
  <c r="D132" i="4"/>
  <c r="D131" i="4"/>
  <c r="D130" i="4"/>
  <c r="D129" i="4"/>
  <c r="D128" i="4"/>
  <c r="D127" i="4"/>
  <c r="D123" i="4"/>
  <c r="C123" i="4"/>
  <c r="D122" i="4"/>
  <c r="D121" i="4"/>
  <c r="D120" i="4"/>
  <c r="D119" i="4"/>
  <c r="D118" i="4"/>
  <c r="D117" i="4"/>
  <c r="D116" i="4"/>
  <c r="D112" i="4"/>
  <c r="C112" i="4"/>
  <c r="D111" i="4"/>
  <c r="D110" i="4"/>
  <c r="D109" i="4"/>
  <c r="D108" i="4"/>
  <c r="D107" i="4"/>
  <c r="D106" i="4"/>
  <c r="D105" i="4"/>
  <c r="D113" i="4" s="1"/>
  <c r="D101" i="4"/>
  <c r="C101" i="4"/>
  <c r="D100" i="4"/>
  <c r="D99" i="4"/>
  <c r="D98" i="4"/>
  <c r="D97" i="4"/>
  <c r="D96" i="4"/>
  <c r="D95" i="4"/>
  <c r="C91" i="4"/>
  <c r="D91" i="4" s="1"/>
  <c r="D90" i="4"/>
  <c r="D89" i="4"/>
  <c r="D88" i="4"/>
  <c r="D87" i="4"/>
  <c r="D86" i="4"/>
  <c r="D85" i="4"/>
  <c r="D81" i="4"/>
  <c r="C81" i="4"/>
  <c r="D80" i="4"/>
  <c r="D79" i="4"/>
  <c r="D78" i="4"/>
  <c r="D77" i="4"/>
  <c r="D76" i="4"/>
  <c r="D75" i="4"/>
  <c r="D82" i="4" s="1"/>
  <c r="C71" i="4"/>
  <c r="D71" i="4" s="1"/>
  <c r="D70" i="4"/>
  <c r="D69" i="4"/>
  <c r="D68" i="4"/>
  <c r="D67" i="4"/>
  <c r="D66" i="4"/>
  <c r="D65" i="4"/>
  <c r="D64" i="4"/>
  <c r="C60" i="4"/>
  <c r="D60" i="4" s="1"/>
  <c r="D59" i="4"/>
  <c r="D58" i="4"/>
  <c r="D57" i="4"/>
  <c r="D56" i="4"/>
  <c r="D55" i="4"/>
  <c r="D54" i="4"/>
  <c r="D53" i="4"/>
  <c r="C49" i="4"/>
  <c r="D49" i="4" s="1"/>
  <c r="D48" i="4"/>
  <c r="D47" i="4"/>
  <c r="D46" i="4"/>
  <c r="D45" i="4"/>
  <c r="D44" i="4"/>
  <c r="D43" i="4"/>
  <c r="D42" i="4"/>
  <c r="C38" i="4"/>
  <c r="D38" i="4" s="1"/>
  <c r="D37" i="4"/>
  <c r="D36" i="4"/>
  <c r="D35" i="4"/>
  <c r="D34" i="4"/>
  <c r="D33" i="4"/>
  <c r="D32" i="4"/>
  <c r="D28" i="4"/>
  <c r="D29" i="4" s="1"/>
  <c r="D24" i="4"/>
  <c r="D25" i="4" s="1"/>
  <c r="D20" i="4"/>
  <c r="D19" i="4"/>
  <c r="D18" i="4"/>
  <c r="D17" i="4"/>
  <c r="D16" i="4"/>
  <c r="D15" i="4"/>
  <c r="D14" i="4"/>
  <c r="D13" i="4"/>
  <c r="D12" i="4"/>
  <c r="B11" i="4"/>
  <c r="D11" i="4" s="1"/>
  <c r="D10" i="4"/>
  <c r="D9" i="4"/>
  <c r="E8" i="4"/>
  <c r="D8" i="4"/>
  <c r="D7" i="4"/>
  <c r="D6" i="4"/>
  <c r="D21" i="4" s="1"/>
  <c r="G2" i="4" s="1"/>
  <c r="D198" i="24" l="1"/>
  <c r="D203" i="24"/>
  <c r="D218" i="24"/>
  <c r="D210" i="24"/>
  <c r="D192" i="24"/>
  <c r="D180" i="24"/>
  <c r="D168" i="24"/>
  <c r="D162" i="24"/>
  <c r="D157" i="24"/>
  <c r="D135" i="24"/>
  <c r="D124" i="24"/>
  <c r="D113" i="24"/>
  <c r="D102" i="24"/>
  <c r="D92" i="24"/>
  <c r="D72" i="24"/>
  <c r="D61" i="24"/>
  <c r="D50" i="24"/>
  <c r="D39" i="24"/>
  <c r="D145" i="24"/>
  <c r="D218" i="23"/>
  <c r="D210" i="23"/>
  <c r="D192" i="23"/>
  <c r="D180" i="23"/>
  <c r="D157" i="23"/>
  <c r="D145" i="23"/>
  <c r="D135" i="23"/>
  <c r="D124" i="23"/>
  <c r="D113" i="23"/>
  <c r="D82" i="23"/>
  <c r="D92" i="23"/>
  <c r="D39" i="23"/>
  <c r="D50" i="23"/>
  <c r="D61" i="23"/>
  <c r="D72" i="23"/>
  <c r="D218" i="22"/>
  <c r="D210" i="22"/>
  <c r="D198" i="22"/>
  <c r="D192" i="22"/>
  <c r="D180" i="22"/>
  <c r="D157" i="22"/>
  <c r="D124" i="22"/>
  <c r="D61" i="22"/>
  <c r="D21" i="22"/>
  <c r="G2" i="22" s="1"/>
  <c r="D92" i="22"/>
  <c r="D135" i="22"/>
  <c r="D145" i="22"/>
  <c r="D50" i="22"/>
  <c r="D72" i="22"/>
  <c r="D82" i="22"/>
  <c r="D218" i="21"/>
  <c r="D210" i="21"/>
  <c r="D192" i="21"/>
  <c r="D180" i="21"/>
  <c r="D168" i="21"/>
  <c r="D124" i="21"/>
  <c r="D113" i="21"/>
  <c r="D102" i="21"/>
  <c r="D72" i="21"/>
  <c r="D50" i="21"/>
  <c r="D92" i="21"/>
  <c r="D135" i="21"/>
  <c r="D145" i="21"/>
  <c r="D39" i="21"/>
  <c r="D61" i="21"/>
  <c r="D82" i="21"/>
  <c r="D218" i="20"/>
  <c r="D210" i="20"/>
  <c r="D168" i="20"/>
  <c r="D157" i="20"/>
  <c r="D113" i="20"/>
  <c r="D102" i="20"/>
  <c r="D39" i="20"/>
  <c r="D21" i="20"/>
  <c r="G2" i="20" s="1"/>
  <c r="D92" i="20"/>
  <c r="D135" i="20"/>
  <c r="D145" i="20"/>
  <c r="D50" i="20"/>
  <c r="D72" i="20"/>
  <c r="D82" i="20"/>
  <c r="D218" i="19"/>
  <c r="D210" i="19"/>
  <c r="D192" i="19"/>
  <c r="D180" i="19"/>
  <c r="D162" i="19"/>
  <c r="D157" i="19"/>
  <c r="D124" i="19"/>
  <c r="D113" i="19"/>
  <c r="D102" i="19"/>
  <c r="D21" i="19"/>
  <c r="G2" i="19" s="1"/>
  <c r="D92" i="19"/>
  <c r="D135" i="19"/>
  <c r="D145" i="19"/>
  <c r="D50" i="19"/>
  <c r="D72" i="19"/>
  <c r="D82" i="19"/>
  <c r="D210" i="18"/>
  <c r="D192" i="18"/>
  <c r="D180" i="18"/>
  <c r="D157" i="18"/>
  <c r="D124" i="18"/>
  <c r="D72" i="18"/>
  <c r="D50" i="18"/>
  <c r="D39" i="18"/>
  <c r="D61" i="18"/>
  <c r="D82" i="18"/>
  <c r="D135" i="18"/>
  <c r="D145" i="18"/>
  <c r="D162" i="17"/>
  <c r="D218" i="17"/>
  <c r="D210" i="17"/>
  <c r="D192" i="17"/>
  <c r="D180" i="17"/>
  <c r="D168" i="17"/>
  <c r="D157" i="17"/>
  <c r="D145" i="17"/>
  <c r="D135" i="17"/>
  <c r="D124" i="17"/>
  <c r="D102" i="17"/>
  <c r="D92" i="17"/>
  <c r="D82" i="17"/>
  <c r="D72" i="17"/>
  <c r="D61" i="17"/>
  <c r="D50" i="17"/>
  <c r="D39" i="17"/>
  <c r="D210" i="15"/>
  <c r="D168" i="15"/>
  <c r="D157" i="15"/>
  <c r="D135" i="15"/>
  <c r="D124" i="15"/>
  <c r="D102" i="15"/>
  <c r="D82" i="15"/>
  <c r="D72" i="15"/>
  <c r="D61" i="15"/>
  <c r="D39" i="15"/>
  <c r="D145" i="15"/>
  <c r="D21" i="15"/>
  <c r="G2" i="15" s="1"/>
  <c r="D218" i="14"/>
  <c r="D210" i="14"/>
  <c r="D192" i="14"/>
  <c r="D157" i="14"/>
  <c r="D124" i="14"/>
  <c r="D102" i="14"/>
  <c r="D113" i="14"/>
  <c r="D21" i="14"/>
  <c r="G2" i="14" s="1"/>
  <c r="D92" i="14"/>
  <c r="D135" i="14"/>
  <c r="D145" i="14"/>
  <c r="D50" i="14"/>
  <c r="D72" i="14"/>
  <c r="D82" i="14"/>
  <c r="D218" i="13"/>
  <c r="D210" i="13"/>
  <c r="D157" i="13"/>
  <c r="D135" i="13"/>
  <c r="D113" i="13"/>
  <c r="D102" i="13"/>
  <c r="D92" i="13"/>
  <c r="D72" i="13"/>
  <c r="D61" i="13"/>
  <c r="D39" i="13"/>
  <c r="D145" i="13"/>
  <c r="G1" i="13" s="1"/>
  <c r="D21" i="13"/>
  <c r="G2" i="13" s="1"/>
  <c r="D210" i="12"/>
  <c r="D168" i="12"/>
  <c r="D102" i="12"/>
  <c r="D113" i="12"/>
  <c r="D21" i="12"/>
  <c r="G2" i="12" s="1"/>
  <c r="D92" i="12"/>
  <c r="D135" i="12"/>
  <c r="D145" i="12"/>
  <c r="D50" i="12"/>
  <c r="D72" i="12"/>
  <c r="D82" i="12"/>
  <c r="D218" i="11"/>
  <c r="D210" i="11"/>
  <c r="D198" i="11"/>
  <c r="D192" i="11"/>
  <c r="D180" i="11"/>
  <c r="D162" i="11"/>
  <c r="D157" i="11"/>
  <c r="D124" i="11"/>
  <c r="D39" i="11"/>
  <c r="D113" i="11"/>
  <c r="D21" i="11"/>
  <c r="G2" i="11" s="1"/>
  <c r="D92" i="11"/>
  <c r="D135" i="11"/>
  <c r="D145" i="11"/>
  <c r="D50" i="11"/>
  <c r="D72" i="11"/>
  <c r="D82" i="11"/>
  <c r="D218" i="10"/>
  <c r="D210" i="10"/>
  <c r="D198" i="10"/>
  <c r="D192" i="10"/>
  <c r="D180" i="10"/>
  <c r="D168" i="10"/>
  <c r="D124" i="10"/>
  <c r="D39" i="10"/>
  <c r="D21" i="10"/>
  <c r="G2" i="10" s="1"/>
  <c r="D92" i="10"/>
  <c r="D135" i="10"/>
  <c r="D145" i="10"/>
  <c r="D50" i="10"/>
  <c r="D72" i="10"/>
  <c r="D82" i="10"/>
  <c r="D218" i="9"/>
  <c r="D210" i="9"/>
  <c r="D157" i="9"/>
  <c r="D124" i="9"/>
  <c r="D102" i="9"/>
  <c r="D61" i="9"/>
  <c r="D50" i="9"/>
  <c r="D39" i="9"/>
  <c r="D82" i="9"/>
  <c r="D21" i="9"/>
  <c r="G2" i="9" s="1"/>
  <c r="D92" i="9"/>
  <c r="D135" i="9"/>
  <c r="D145" i="9"/>
  <c r="D218" i="8"/>
  <c r="D210" i="8"/>
  <c r="D192" i="8"/>
  <c r="D180" i="8"/>
  <c r="D157" i="8"/>
  <c r="D124" i="8"/>
  <c r="D102" i="8"/>
  <c r="D39" i="8"/>
  <c r="D113" i="8"/>
  <c r="D21" i="8"/>
  <c r="G2" i="8" s="1"/>
  <c r="D92" i="8"/>
  <c r="D135" i="8"/>
  <c r="D145" i="8"/>
  <c r="D50" i="8"/>
  <c r="D72" i="8"/>
  <c r="D82" i="8"/>
  <c r="D218" i="7"/>
  <c r="D210" i="7"/>
  <c r="D203" i="7"/>
  <c r="D198" i="7"/>
  <c r="D192" i="7"/>
  <c r="D180" i="7"/>
  <c r="D162" i="7"/>
  <c r="D157" i="7"/>
  <c r="D124" i="7"/>
  <c r="D72" i="7"/>
  <c r="D61" i="7"/>
  <c r="D39" i="7"/>
  <c r="D82" i="7"/>
  <c r="D21" i="7"/>
  <c r="G2" i="7" s="1"/>
  <c r="D92" i="7"/>
  <c r="D135" i="7"/>
  <c r="D145" i="7"/>
  <c r="D210" i="6"/>
  <c r="D192" i="6"/>
  <c r="D157" i="6"/>
  <c r="D113" i="6"/>
  <c r="D102" i="6"/>
  <c r="D50" i="6"/>
  <c r="D39" i="6"/>
  <c r="D135" i="6"/>
  <c r="D61" i="6"/>
  <c r="G1" i="6" s="1"/>
  <c r="G3" i="6" s="1"/>
  <c r="D82" i="6"/>
  <c r="D218" i="5"/>
  <c r="D210" i="5"/>
  <c r="D198" i="5"/>
  <c r="D192" i="5"/>
  <c r="D180" i="5"/>
  <c r="D168" i="5"/>
  <c r="D157" i="5"/>
  <c r="D124" i="5"/>
  <c r="D113" i="5"/>
  <c r="D61" i="5"/>
  <c r="D39" i="5"/>
  <c r="D21" i="5"/>
  <c r="G2" i="5" s="1"/>
  <c r="D92" i="5"/>
  <c r="D135" i="5"/>
  <c r="D145" i="5"/>
  <c r="D50" i="5"/>
  <c r="D72" i="5"/>
  <c r="D82" i="5"/>
  <c r="D210" i="4"/>
  <c r="D192" i="4"/>
  <c r="D180" i="4"/>
  <c r="D198" i="4"/>
  <c r="D157" i="4"/>
  <c r="D135" i="4"/>
  <c r="D124" i="4"/>
  <c r="D102" i="4"/>
  <c r="D92" i="4"/>
  <c r="D39" i="4"/>
  <c r="D61" i="4"/>
  <c r="D72" i="4"/>
  <c r="D50" i="4"/>
  <c r="D145" i="4"/>
  <c r="D217" i="3"/>
  <c r="D216" i="3"/>
  <c r="D215" i="3"/>
  <c r="D214" i="3"/>
  <c r="D213" i="3"/>
  <c r="D209" i="3"/>
  <c r="D208" i="3"/>
  <c r="D207" i="3"/>
  <c r="D206" i="3"/>
  <c r="D202" i="3"/>
  <c r="D201" i="3"/>
  <c r="D197" i="3"/>
  <c r="D196" i="3"/>
  <c r="D191" i="3"/>
  <c r="D190" i="3"/>
  <c r="D189" i="3"/>
  <c r="D188" i="3"/>
  <c r="D187" i="3"/>
  <c r="D186" i="3"/>
  <c r="D185" i="3"/>
  <c r="D184" i="3"/>
  <c r="D183" i="3"/>
  <c r="D179" i="3"/>
  <c r="D178" i="3"/>
  <c r="D177" i="3"/>
  <c r="D176" i="3"/>
  <c r="D175" i="3"/>
  <c r="D174" i="3"/>
  <c r="D173" i="3"/>
  <c r="D172" i="3"/>
  <c r="D171" i="3"/>
  <c r="D170" i="3"/>
  <c r="D167" i="3"/>
  <c r="D166" i="3"/>
  <c r="D165" i="3"/>
  <c r="D161" i="3"/>
  <c r="D160" i="3"/>
  <c r="D156" i="3"/>
  <c r="D155" i="3"/>
  <c r="D154" i="3"/>
  <c r="D153" i="3"/>
  <c r="D152" i="3"/>
  <c r="D151" i="3"/>
  <c r="D150" i="3"/>
  <c r="D149" i="3"/>
  <c r="D148" i="3"/>
  <c r="C144" i="3"/>
  <c r="D144" i="3" s="1"/>
  <c r="D143" i="3"/>
  <c r="D142" i="3"/>
  <c r="D141" i="3"/>
  <c r="D140" i="3"/>
  <c r="D139" i="3"/>
  <c r="D138" i="3"/>
  <c r="D134" i="3"/>
  <c r="C134" i="3"/>
  <c r="D133" i="3"/>
  <c r="D132" i="3"/>
  <c r="D131" i="3"/>
  <c r="D130" i="3"/>
  <c r="D129" i="3"/>
  <c r="D128" i="3"/>
  <c r="D127" i="3"/>
  <c r="D123" i="3"/>
  <c r="C123" i="3"/>
  <c r="D122" i="3"/>
  <c r="D121" i="3"/>
  <c r="D120" i="3"/>
  <c r="D119" i="3"/>
  <c r="D118" i="3"/>
  <c r="D117" i="3"/>
  <c r="D116" i="3"/>
  <c r="D112" i="3"/>
  <c r="C112" i="3"/>
  <c r="D111" i="3"/>
  <c r="D110" i="3"/>
  <c r="D109" i="3"/>
  <c r="D108" i="3"/>
  <c r="D107" i="3"/>
  <c r="D106" i="3"/>
  <c r="D105" i="3"/>
  <c r="D101" i="3"/>
  <c r="C101" i="3"/>
  <c r="D100" i="3"/>
  <c r="D99" i="3"/>
  <c r="D98" i="3"/>
  <c r="D97" i="3"/>
  <c r="D96" i="3"/>
  <c r="D95" i="3"/>
  <c r="C91" i="3"/>
  <c r="D91" i="3" s="1"/>
  <c r="D90" i="3"/>
  <c r="D89" i="3"/>
  <c r="D88" i="3"/>
  <c r="D87" i="3"/>
  <c r="D86" i="3"/>
  <c r="D85" i="3"/>
  <c r="D81" i="3"/>
  <c r="C81" i="3"/>
  <c r="D80" i="3"/>
  <c r="D79" i="3"/>
  <c r="D78" i="3"/>
  <c r="D77" i="3"/>
  <c r="D76" i="3"/>
  <c r="D75" i="3"/>
  <c r="C71" i="3"/>
  <c r="D71" i="3" s="1"/>
  <c r="D70" i="3"/>
  <c r="D69" i="3"/>
  <c r="D68" i="3"/>
  <c r="D67" i="3"/>
  <c r="D66" i="3"/>
  <c r="D65" i="3"/>
  <c r="D64" i="3"/>
  <c r="C60" i="3"/>
  <c r="D60" i="3" s="1"/>
  <c r="D59" i="3"/>
  <c r="D58" i="3"/>
  <c r="D57" i="3"/>
  <c r="D56" i="3"/>
  <c r="D55" i="3"/>
  <c r="D54" i="3"/>
  <c r="D53" i="3"/>
  <c r="C49" i="3"/>
  <c r="D49" i="3" s="1"/>
  <c r="D48" i="3"/>
  <c r="D47" i="3"/>
  <c r="D46" i="3"/>
  <c r="D45" i="3"/>
  <c r="D44" i="3"/>
  <c r="D43" i="3"/>
  <c r="D42" i="3"/>
  <c r="C38" i="3"/>
  <c r="D38" i="3" s="1"/>
  <c r="D37" i="3"/>
  <c r="D36" i="3"/>
  <c r="D35" i="3"/>
  <c r="D34" i="3"/>
  <c r="D33" i="3"/>
  <c r="D32" i="3"/>
  <c r="D28" i="3"/>
  <c r="D29" i="3" s="1"/>
  <c r="D24" i="3"/>
  <c r="D25" i="3" s="1"/>
  <c r="D20" i="3"/>
  <c r="D19" i="3"/>
  <c r="D18" i="3"/>
  <c r="D17" i="3"/>
  <c r="D16" i="3"/>
  <c r="D15" i="3"/>
  <c r="D14" i="3"/>
  <c r="D13" i="3"/>
  <c r="D12" i="3"/>
  <c r="D11" i="3"/>
  <c r="D10" i="3"/>
  <c r="D9" i="3"/>
  <c r="E8" i="3"/>
  <c r="D8" i="3"/>
  <c r="D7" i="3"/>
  <c r="D6" i="3"/>
  <c r="D121" i="1"/>
  <c r="G1" i="24" l="1"/>
  <c r="G3" i="24" s="1"/>
  <c r="G1" i="23"/>
  <c r="G3" i="23" s="1"/>
  <c r="G1" i="22"/>
  <c r="G3" i="22" s="1"/>
  <c r="G1" i="21"/>
  <c r="G3" i="21" s="1"/>
  <c r="G1" i="20"/>
  <c r="G3" i="20" s="1"/>
  <c r="G1" i="19"/>
  <c r="G3" i="19" s="1"/>
  <c r="G1" i="18"/>
  <c r="G3" i="18" s="1"/>
  <c r="G1" i="17"/>
  <c r="G3" i="17" s="1"/>
  <c r="G1" i="15"/>
  <c r="G3" i="15" s="1"/>
  <c r="G1" i="14"/>
  <c r="G3" i="14" s="1"/>
  <c r="G3" i="13"/>
  <c r="G1" i="12"/>
  <c r="G3" i="12" s="1"/>
  <c r="G1" i="11"/>
  <c r="G3" i="11" s="1"/>
  <c r="G1" i="10"/>
  <c r="G3" i="10" s="1"/>
  <c r="G1" i="9"/>
  <c r="G3" i="9" s="1"/>
  <c r="G1" i="8"/>
  <c r="G3" i="8" s="1"/>
  <c r="G1" i="7"/>
  <c r="G3" i="7" s="1"/>
  <c r="G1" i="5"/>
  <c r="G3" i="5" s="1"/>
  <c r="G1" i="4"/>
  <c r="G3" i="4" s="1"/>
  <c r="D21" i="3"/>
  <c r="G2" i="3" s="1"/>
  <c r="D218" i="3"/>
  <c r="D210" i="3"/>
  <c r="D203" i="3"/>
  <c r="D198" i="3"/>
  <c r="D192" i="3"/>
  <c r="D180" i="3"/>
  <c r="D168" i="3"/>
  <c r="D162" i="3"/>
  <c r="D157" i="3"/>
  <c r="D135" i="3"/>
  <c r="D124" i="3"/>
  <c r="D113" i="3"/>
  <c r="D102" i="3"/>
  <c r="D92" i="3"/>
  <c r="D82" i="3"/>
  <c r="D61" i="3"/>
  <c r="D50" i="3"/>
  <c r="D72" i="3"/>
  <c r="D39" i="3"/>
  <c r="D145" i="3"/>
  <c r="B11" i="1"/>
  <c r="D217" i="1"/>
  <c r="D216" i="1"/>
  <c r="D215" i="1"/>
  <c r="D214" i="1"/>
  <c r="D213" i="1"/>
  <c r="D209" i="1"/>
  <c r="D208" i="1"/>
  <c r="D207" i="1"/>
  <c r="D206" i="1"/>
  <c r="D202" i="1"/>
  <c r="D201" i="1"/>
  <c r="D203" i="1" s="1"/>
  <c r="D197" i="1"/>
  <c r="D198" i="1" s="1"/>
  <c r="D196" i="1"/>
  <c r="D191" i="1"/>
  <c r="D190" i="1"/>
  <c r="D189" i="1"/>
  <c r="D188" i="1"/>
  <c r="D187" i="1"/>
  <c r="D186" i="1"/>
  <c r="D185" i="1"/>
  <c r="D184" i="1"/>
  <c r="D183" i="1"/>
  <c r="D179" i="1"/>
  <c r="D178" i="1"/>
  <c r="D177" i="1"/>
  <c r="D176" i="1"/>
  <c r="D175" i="1"/>
  <c r="D174" i="1"/>
  <c r="D173" i="1"/>
  <c r="D172" i="1"/>
  <c r="D171" i="1"/>
  <c r="D170" i="1"/>
  <c r="D167" i="1"/>
  <c r="D166" i="1"/>
  <c r="D165" i="1"/>
  <c r="D168" i="1" s="1"/>
  <c r="D161" i="1"/>
  <c r="D162" i="1" s="1"/>
  <c r="D160" i="1"/>
  <c r="D156" i="1"/>
  <c r="D155" i="1"/>
  <c r="D154" i="1"/>
  <c r="D153" i="1"/>
  <c r="D152" i="1"/>
  <c r="D151" i="1"/>
  <c r="D150" i="1"/>
  <c r="D149" i="1"/>
  <c r="D148" i="1"/>
  <c r="C144" i="1"/>
  <c r="D144" i="1" s="1"/>
  <c r="D143" i="1"/>
  <c r="D142" i="1"/>
  <c r="D141" i="1"/>
  <c r="D140" i="1"/>
  <c r="D139" i="1"/>
  <c r="D138" i="1"/>
  <c r="C134" i="1"/>
  <c r="D134" i="1" s="1"/>
  <c r="D133" i="1"/>
  <c r="D132" i="1"/>
  <c r="D131" i="1"/>
  <c r="D130" i="1"/>
  <c r="D129" i="1"/>
  <c r="D128" i="1"/>
  <c r="D127" i="1"/>
  <c r="D123" i="1"/>
  <c r="C123" i="1"/>
  <c r="D122" i="1"/>
  <c r="D120" i="1"/>
  <c r="D119" i="1"/>
  <c r="D118" i="1"/>
  <c r="D117" i="1"/>
  <c r="D116" i="1"/>
  <c r="C112" i="1"/>
  <c r="D112" i="1" s="1"/>
  <c r="D111" i="1"/>
  <c r="D110" i="1"/>
  <c r="D109" i="1"/>
  <c r="D108" i="1"/>
  <c r="D107" i="1"/>
  <c r="D106" i="1"/>
  <c r="D105" i="1"/>
  <c r="D101" i="1"/>
  <c r="C101" i="1"/>
  <c r="D100" i="1"/>
  <c r="D99" i="1"/>
  <c r="D98" i="1"/>
  <c r="D97" i="1"/>
  <c r="D96" i="1"/>
  <c r="D95" i="1"/>
  <c r="D102" i="1" s="1"/>
  <c r="D91" i="1"/>
  <c r="C91" i="1"/>
  <c r="D90" i="1"/>
  <c r="D89" i="1"/>
  <c r="D88" i="1"/>
  <c r="D87" i="1"/>
  <c r="D86" i="1"/>
  <c r="D85" i="1"/>
  <c r="C81" i="1"/>
  <c r="D81" i="1" s="1"/>
  <c r="D80" i="1"/>
  <c r="D79" i="1"/>
  <c r="D78" i="1"/>
  <c r="D77" i="1"/>
  <c r="D76" i="1"/>
  <c r="D75" i="1"/>
  <c r="C71" i="1"/>
  <c r="D71" i="1" s="1"/>
  <c r="D70" i="1"/>
  <c r="D69" i="1"/>
  <c r="D68" i="1"/>
  <c r="D67" i="1"/>
  <c r="D66" i="1"/>
  <c r="D65" i="1"/>
  <c r="D64" i="1"/>
  <c r="C60" i="1"/>
  <c r="D60" i="1" s="1"/>
  <c r="D59" i="1"/>
  <c r="D58" i="1"/>
  <c r="D57" i="1"/>
  <c r="D56" i="1"/>
  <c r="D55" i="1"/>
  <c r="D54" i="1"/>
  <c r="D53" i="1"/>
  <c r="C49" i="1"/>
  <c r="D49" i="1" s="1"/>
  <c r="D48" i="1"/>
  <c r="D47" i="1"/>
  <c r="D46" i="1"/>
  <c r="D45" i="1"/>
  <c r="D44" i="1"/>
  <c r="D43" i="1"/>
  <c r="D42" i="1"/>
  <c r="D38" i="1"/>
  <c r="C38" i="1"/>
  <c r="D37" i="1"/>
  <c r="D36" i="1"/>
  <c r="D35" i="1"/>
  <c r="D34" i="1"/>
  <c r="D33" i="1"/>
  <c r="D32" i="1"/>
  <c r="D29" i="1"/>
  <c r="D28" i="1"/>
  <c r="D24" i="1"/>
  <c r="D25" i="1" s="1"/>
  <c r="D21" i="1"/>
  <c r="G2" i="1" s="1"/>
  <c r="D20" i="1"/>
  <c r="D19" i="1"/>
  <c r="D18" i="1"/>
  <c r="D17" i="1"/>
  <c r="D16" i="1"/>
  <c r="D15" i="1"/>
  <c r="D14" i="1"/>
  <c r="D13" i="1"/>
  <c r="D12" i="1"/>
  <c r="D11" i="1"/>
  <c r="D10" i="1"/>
  <c r="D9" i="1"/>
  <c r="E8" i="1"/>
  <c r="D8" i="1"/>
  <c r="D7" i="1"/>
  <c r="D6" i="1"/>
  <c r="D218" i="1" l="1"/>
  <c r="D210" i="1"/>
  <c r="D192" i="1"/>
  <c r="D180" i="1"/>
  <c r="D157" i="1"/>
  <c r="D145" i="1"/>
  <c r="D92" i="1"/>
  <c r="D72" i="1"/>
  <c r="D61" i="1"/>
  <c r="D39" i="1"/>
  <c r="G1" i="3"/>
  <c r="G3" i="3" s="1"/>
  <c r="D124" i="1"/>
  <c r="D82" i="1"/>
  <c r="D50" i="1"/>
  <c r="D113" i="1"/>
  <c r="D135" i="1"/>
  <c r="G1" i="1" l="1"/>
  <c r="G3" i="1" s="1"/>
</calcChain>
</file>

<file path=xl/comments1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0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1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2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3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4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5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6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7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8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19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2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20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21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22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3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4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5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6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7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8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comments9.xml><?xml version="1.0" encoding="utf-8"?>
<comments xmlns="http://schemas.openxmlformats.org/spreadsheetml/2006/main">
  <authors>
    <author>Ufficio Tecnico</author>
  </authors>
  <commentList>
    <comment ref="H10" authorId="0">
      <text>
        <r>
          <rPr>
            <b/>
            <sz val="9"/>
            <color rgb="FF000000"/>
            <rFont val="Tahoma"/>
            <family val="2"/>
          </rPr>
          <t>Ufficio Tecnico:</t>
        </r>
        <r>
          <rPr>
            <sz val="9"/>
            <color rgb="FF000000"/>
            <rFont val="Tahoma"/>
            <family val="2"/>
          </rPr>
          <t xml:space="preserve">
CALCOLO DA FARE MANUALMENTE</t>
        </r>
      </text>
    </comment>
  </commentList>
</comments>
</file>

<file path=xl/sharedStrings.xml><?xml version="1.0" encoding="utf-8"?>
<sst xmlns="http://schemas.openxmlformats.org/spreadsheetml/2006/main" count="5413" uniqueCount="145">
  <si>
    <t>THE UNIT FINALE NAZIONALE FIGT 2017</t>
  </si>
  <si>
    <t>PUNTI POSITIVI</t>
  </si>
  <si>
    <t>PUNTI NEGATIVI</t>
  </si>
  <si>
    <t>PUNTI TOTALI</t>
  </si>
  <si>
    <t>Penalità generiche</t>
  </si>
  <si>
    <t>NR</t>
  </si>
  <si>
    <t>Squalifica</t>
  </si>
  <si>
    <t>Contro vinta</t>
  </si>
  <si>
    <t>Contro persa</t>
  </si>
  <si>
    <t>CALCOLO TEMPO</t>
  </si>
  <si>
    <t>Operatore non dichiarato</t>
  </si>
  <si>
    <t>T ESF MAX</t>
  </si>
  <si>
    <t>Scoperta Bivacco</t>
  </si>
  <si>
    <t>T ESF</t>
  </si>
  <si>
    <t>Operatore non in coppia</t>
  </si>
  <si>
    <t>MIN RITARDO</t>
  </si>
  <si>
    <t>Ritardo esf. Per minuto</t>
  </si>
  <si>
    <t>Comportamento antisportivo</t>
  </si>
  <si>
    <t>Interferenza decisioni arbitrali</t>
  </si>
  <si>
    <t>Manomissione o non esposizione fascia</t>
  </si>
  <si>
    <t>Mancanza scheda punti</t>
  </si>
  <si>
    <t>Mancanza tagliando OBJ</t>
  </si>
  <si>
    <t>Aiuto Cartografico</t>
  </si>
  <si>
    <t>ASJ Over Joule  in gara</t>
  </si>
  <si>
    <t>Marcatura ASG non presente</t>
  </si>
  <si>
    <t>Non presentazione scheda punti incursori</t>
  </si>
  <si>
    <t>TOT</t>
  </si>
  <si>
    <t>INFO 1 START</t>
  </si>
  <si>
    <t>nr</t>
  </si>
  <si>
    <t>p.max</t>
  </si>
  <si>
    <t>INFO 1</t>
  </si>
  <si>
    <t>INFO 2 START</t>
  </si>
  <si>
    <t>INFO 2</t>
  </si>
  <si>
    <t>OBJ  CHECKPOINT</t>
  </si>
  <si>
    <t xml:space="preserve">Punteggio minimo </t>
  </si>
  <si>
    <t>Difensori colpiti</t>
  </si>
  <si>
    <t>Civili Colpiti</t>
  </si>
  <si>
    <t>Stealth</t>
  </si>
  <si>
    <t>Distruzione carro</t>
  </si>
  <si>
    <t>Prova Carografica (0-3)</t>
  </si>
  <si>
    <t>Fuori finestra</t>
  </si>
  <si>
    <t>OBJ  NAVARA</t>
  </si>
  <si>
    <t>Ribelli colpiti (0-4)</t>
  </si>
  <si>
    <t>Medicazione medico</t>
  </si>
  <si>
    <t>Medicinali al Villaggio</t>
  </si>
  <si>
    <t>Medico al Villaggio</t>
  </si>
  <si>
    <t>IED disinnescato</t>
  </si>
  <si>
    <t>OBJ  Goodkill</t>
  </si>
  <si>
    <r>
      <t xml:space="preserve">Unita </t>
    </r>
    <r>
      <rPr>
        <sz val="11"/>
        <color rgb="FF548235"/>
        <rFont val="Calibri"/>
        <family val="2"/>
      </rPr>
      <t>NEMICHE</t>
    </r>
    <r>
      <rPr>
        <sz val="11"/>
        <color rgb="FF000000"/>
        <rFont val="Calibri"/>
        <family val="2"/>
      </rPr>
      <t xml:space="preserve"> eliminate (0-16)</t>
    </r>
  </si>
  <si>
    <r>
      <t xml:space="preserve">Unita </t>
    </r>
    <r>
      <rPr>
        <sz val="11"/>
        <color rgb="FFFF0000"/>
        <rFont val="Calibri"/>
        <family val="2"/>
      </rPr>
      <t>AMICHE</t>
    </r>
    <r>
      <rPr>
        <sz val="11"/>
        <color rgb="FF000000"/>
        <rFont val="Calibri"/>
        <family val="2"/>
      </rPr>
      <t xml:space="preserve"> eliminate (0-10)</t>
    </r>
  </si>
  <si>
    <t>Minacce totalmente eliminate</t>
  </si>
  <si>
    <t>Bunker mantenuto</t>
  </si>
  <si>
    <t>OBJ  Salvate Jones</t>
  </si>
  <si>
    <t>Difensori colpiti (0-4)</t>
  </si>
  <si>
    <t>Mine trovate (0-8)</t>
  </si>
  <si>
    <t>Sminamento Completo</t>
  </si>
  <si>
    <t>Disinnesco giubbino</t>
  </si>
  <si>
    <t>Jones Liberato</t>
  </si>
  <si>
    <t>OBJ  Alabama</t>
  </si>
  <si>
    <t>Attivazione Radio</t>
  </si>
  <si>
    <t>Comunicazione con HQ Alabama</t>
  </si>
  <si>
    <t>Lancio missile contro satellite</t>
  </si>
  <si>
    <t>OBJ  Tequila</t>
  </si>
  <si>
    <t>Recon fotografica</t>
  </si>
  <si>
    <t>Arresto Rui Costa vivo</t>
  </si>
  <si>
    <t>Esfiltrazione agente</t>
  </si>
  <si>
    <t>OBJ First AID</t>
  </si>
  <si>
    <t>Recupero Medikit</t>
  </si>
  <si>
    <t>Stabilizzazione pazienti (0-3)</t>
  </si>
  <si>
    <t>Esfiltrazione in ordine di gravità</t>
  </si>
  <si>
    <t>OBJ  Virus</t>
  </si>
  <si>
    <t>Liberazione Dottor Smith</t>
  </si>
  <si>
    <t>Apertura valigetta</t>
  </si>
  <si>
    <t>Recupero Virus</t>
  </si>
  <si>
    <t>Recupero vaccino/ospite</t>
  </si>
  <si>
    <t>OBJ The Rock</t>
  </si>
  <si>
    <t>Riconoscimento assaltatore</t>
  </si>
  <si>
    <t>Disinnesco ordigno</t>
  </si>
  <si>
    <t>Esfiltrazione assaltatore</t>
  </si>
  <si>
    <t>OBJ  Surgent</t>
  </si>
  <si>
    <t>Chiave accesso</t>
  </si>
  <si>
    <t>Esfiltrazione medico</t>
  </si>
  <si>
    <t>Recupero antivirus</t>
  </si>
  <si>
    <t>Recupero virus</t>
  </si>
  <si>
    <t>OBJ The PIG</t>
  </si>
  <si>
    <t>Recupero foto</t>
  </si>
  <si>
    <t>Esfiltrazione capo villaggio vivo</t>
  </si>
  <si>
    <t>Esfiltrazione informatore vivo</t>
  </si>
  <si>
    <t>WP</t>
  </si>
  <si>
    <t>WP1</t>
  </si>
  <si>
    <t>WP2</t>
  </si>
  <si>
    <t>WP3</t>
  </si>
  <si>
    <t>WP4</t>
  </si>
  <si>
    <t>WP5</t>
  </si>
  <si>
    <t>WP6</t>
  </si>
  <si>
    <t>WP7</t>
  </si>
  <si>
    <t>WP8</t>
  </si>
  <si>
    <t>BONUS</t>
  </si>
  <si>
    <t>RECON ALABAMA</t>
  </si>
  <si>
    <t>RECON ALABAMA 1</t>
  </si>
  <si>
    <t>RECON ALABAMA 2</t>
  </si>
  <si>
    <t>RECON The PIG</t>
  </si>
  <si>
    <t>RECON The PIG 1</t>
  </si>
  <si>
    <t>RECON The PIG 2</t>
  </si>
  <si>
    <t>RECON The PIG 3</t>
  </si>
  <si>
    <t>AIR STRIKE 9-LINE "A"</t>
  </si>
  <si>
    <t>9-LINE "1-A"</t>
  </si>
  <si>
    <t>9-LINE "2-A"</t>
  </si>
  <si>
    <t>9-LINE "3-A"</t>
  </si>
  <si>
    <t>9-LINE "4-A"</t>
  </si>
  <si>
    <t>9-LINE "5-A"</t>
  </si>
  <si>
    <t>9-LINE "6-A"</t>
  </si>
  <si>
    <t>9-LINE "7-A"</t>
  </si>
  <si>
    <t>9-LINE "8-A"</t>
  </si>
  <si>
    <t>9-LINE "9-A"</t>
  </si>
  <si>
    <t>AIR STRIKE 9-LINE "B"</t>
  </si>
  <si>
    <t>9-LINE "1-B"</t>
  </si>
  <si>
    <t>9-LINE "2-B"</t>
  </si>
  <si>
    <t>9-LINE "3-B"</t>
  </si>
  <si>
    <t>9-LINE "4-B"</t>
  </si>
  <si>
    <t>9-LINE "5-B"</t>
  </si>
  <si>
    <t>9-LINE "6-B"</t>
  </si>
  <si>
    <t>9-LINE "7-B"</t>
  </si>
  <si>
    <t>9-LINE "8-B"</t>
  </si>
  <si>
    <t>9-LINE "9-B"</t>
  </si>
  <si>
    <t>RECON "A" AIR STRIKE</t>
  </si>
  <si>
    <t>RECON "B" AIR STRIKE</t>
  </si>
  <si>
    <t>PONTI</t>
  </si>
  <si>
    <t>Ponte 1</t>
  </si>
  <si>
    <t>Ponte 2</t>
  </si>
  <si>
    <t>Ponte 3</t>
  </si>
  <si>
    <t>Ponte 4</t>
  </si>
  <si>
    <t>OBJ NOTTURNI PAESE ROMAGNESE</t>
  </si>
  <si>
    <t>RECON COMUNE</t>
  </si>
  <si>
    <t>RECON CHIESA</t>
  </si>
  <si>
    <t>Recupero C4</t>
  </si>
  <si>
    <t>Recupero FOTO/INFO</t>
  </si>
  <si>
    <t>Posizionamento C4</t>
  </si>
  <si>
    <t>Fattibile solo se fatti i due recuperi</t>
  </si>
  <si>
    <t>Esfiltrazione plutonio</t>
  </si>
  <si>
    <t>RECON "A3" DEPOSITO ALIMENTI</t>
  </si>
  <si>
    <t>RECON "A1" RIFORNIMENTO ACQUA</t>
  </si>
  <si>
    <t>RECON "B1" DEPOSITO ALIMENTI</t>
  </si>
  <si>
    <t>RECON "B2" RIFORNIMENTO ACQUA</t>
  </si>
  <si>
    <t>tagliando sbagliato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</si>
</sst>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;@"/>
  </numFmts>
  <fonts count="9" x14ac:knownFonts="1"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548235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i/>
      <u/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8CBAD"/>
        <bgColor rgb="FFF8CBAD"/>
      </patternFill>
    </fill>
    <fill>
      <patternFill patternType="solid">
        <fgColor rgb="FFC00000"/>
        <bgColor rgb="FFC00000"/>
      </patternFill>
    </fill>
    <fill>
      <patternFill patternType="solid">
        <fgColor rgb="FF203764"/>
        <bgColor rgb="FF203764"/>
      </patternFill>
    </fill>
    <fill>
      <patternFill patternType="solid">
        <fgColor rgb="FFE7E6E6"/>
        <bgColor rgb="FFE7E6E6"/>
      </patternFill>
    </fill>
    <fill>
      <patternFill patternType="solid">
        <fgColor rgb="FF000000"/>
        <bgColor rgb="FF000000"/>
      </patternFill>
    </fill>
    <fill>
      <patternFill patternType="solid">
        <fgColor rgb="FF8497B0"/>
        <bgColor rgb="FF8497B0"/>
      </patternFill>
    </fill>
    <fill>
      <patternFill patternType="solid">
        <fgColor rgb="FFFFE699"/>
        <bgColor rgb="FFFFE699"/>
      </patternFill>
    </fill>
    <fill>
      <patternFill patternType="solid">
        <fgColor rgb="FFD0CECE"/>
        <bgColor rgb="FFD0CECE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 applyAlignment="1"/>
    <xf numFmtId="0" fontId="5" fillId="0" borderId="4" xfId="0" applyFont="1" applyBorder="1" applyAlignment="1"/>
    <xf numFmtId="0" fontId="5" fillId="2" borderId="0" xfId="0" applyFont="1" applyFill="1"/>
    <xf numFmtId="0" fontId="5" fillId="3" borderId="5" xfId="0" applyFont="1" applyFill="1" applyBorder="1"/>
    <xf numFmtId="0" fontId="5" fillId="3" borderId="1" xfId="0" applyFont="1" applyFill="1" applyBorder="1" applyAlignment="1"/>
    <xf numFmtId="0" fontId="5" fillId="3" borderId="6" xfId="0" applyFont="1" applyFill="1" applyBorder="1" applyAlignment="1"/>
    <xf numFmtId="0" fontId="5" fillId="0" borderId="5" xfId="0" applyFont="1" applyBorder="1"/>
    <xf numFmtId="0" fontId="5" fillId="0" borderId="1" xfId="0" applyFont="1" applyBorder="1" applyAlignment="1"/>
    <xf numFmtId="0" fontId="5" fillId="0" borderId="6" xfId="0" applyFont="1" applyBorder="1" applyAlignment="1"/>
    <xf numFmtId="164" fontId="5" fillId="0" borderId="1" xfId="0" applyNumberFormat="1" applyFont="1" applyBorder="1"/>
    <xf numFmtId="1" fontId="5" fillId="0" borderId="1" xfId="0" applyNumberFormat="1" applyFont="1" applyBorder="1"/>
    <xf numFmtId="0" fontId="5" fillId="0" borderId="0" xfId="0" applyFont="1" applyAlignment="1"/>
    <xf numFmtId="1" fontId="5" fillId="0" borderId="1" xfId="0" applyNumberFormat="1" applyFont="1" applyBorder="1" applyAlignment="1"/>
    <xf numFmtId="0" fontId="5" fillId="4" borderId="0" xfId="0" applyFont="1" applyFill="1"/>
    <xf numFmtId="0" fontId="5" fillId="0" borderId="7" xfId="0" applyFont="1" applyBorder="1"/>
    <xf numFmtId="0" fontId="5" fillId="0" borderId="8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7" fillId="5" borderId="2" xfId="0" applyFont="1" applyFill="1" applyBorder="1"/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/>
    <xf numFmtId="0" fontId="5" fillId="6" borderId="5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/>
    <xf numFmtId="0" fontId="7" fillId="7" borderId="2" xfId="0" applyFont="1" applyFill="1" applyBorder="1"/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/>
    <xf numFmtId="0" fontId="5" fillId="8" borderId="5" xfId="0" applyFont="1" applyFill="1" applyBorder="1"/>
    <xf numFmtId="0" fontId="5" fillId="8" borderId="1" xfId="0" applyFont="1" applyFill="1" applyBorder="1" applyAlignment="1">
      <alignment horizontal="center"/>
    </xf>
    <xf numFmtId="0" fontId="5" fillId="8" borderId="6" xfId="0" applyFont="1" applyFill="1" applyBorder="1"/>
    <xf numFmtId="0" fontId="5" fillId="9" borderId="5" xfId="0" applyFont="1" applyFill="1" applyBorder="1"/>
    <xf numFmtId="0" fontId="5" fillId="9" borderId="1" xfId="0" applyFont="1" applyFill="1" applyBorder="1" applyAlignment="1">
      <alignment horizontal="center"/>
    </xf>
    <xf numFmtId="0" fontId="5" fillId="9" borderId="6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/>
    <xf numFmtId="0" fontId="5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7" fillId="7" borderId="13" xfId="0" applyFont="1" applyFill="1" applyBorder="1"/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/>
    <xf numFmtId="0" fontId="5" fillId="8" borderId="2" xfId="0" applyFont="1" applyFill="1" applyBorder="1"/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/>
    <xf numFmtId="0" fontId="5" fillId="3" borderId="7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0" borderId="2" xfId="0" applyFont="1" applyFill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10" borderId="18" xfId="0" applyFont="1" applyFill="1" applyBorder="1"/>
    <xf numFmtId="0" fontId="5" fillId="10" borderId="16" xfId="0" applyFont="1" applyFill="1" applyBorder="1" applyAlignment="1">
      <alignment horizontal="center"/>
    </xf>
    <xf numFmtId="0" fontId="5" fillId="10" borderId="17" xfId="0" applyFont="1" applyFill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18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/>
    <xf numFmtId="0" fontId="5" fillId="6" borderId="10" xfId="0" applyFont="1" applyFill="1" applyBorder="1"/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/>
    <xf numFmtId="0" fontId="5" fillId="11" borderId="5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6" xfId="0" applyFont="1" applyFill="1" applyBorder="1"/>
    <xf numFmtId="0" fontId="0" fillId="0" borderId="5" xfId="0" applyFont="1" applyBorder="1"/>
    <xf numFmtId="0" fontId="0" fillId="6" borderId="5" xfId="0" applyFont="1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left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tabSelected="1" workbookViewId="0">
      <selection activeCell="L20" sqref="L20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8600</v>
      </c>
    </row>
    <row r="2" spans="1:16" x14ac:dyDescent="0.25">
      <c r="E2" s="1" t="s">
        <v>2</v>
      </c>
      <c r="F2" s="1"/>
      <c r="G2" s="1">
        <f>D21</f>
        <v>-200</v>
      </c>
    </row>
    <row r="3" spans="1:16" x14ac:dyDescent="0.25">
      <c r="E3" s="1" t="s">
        <v>3</v>
      </c>
      <c r="F3" s="1"/>
      <c r="G3" s="1">
        <f>G1+G2</f>
        <v>8400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1</v>
      </c>
      <c r="C6" s="9">
        <v>-200</v>
      </c>
      <c r="D6" s="10">
        <f t="shared" ref="D6:D20" si="0">+C6*B6</f>
        <v>-200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0.36249999999999999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-200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0</v>
      </c>
      <c r="C24" s="27">
        <v>100</v>
      </c>
      <c r="D24" s="28">
        <f>+C24*B24</f>
        <v>0</v>
      </c>
    </row>
    <row r="25" spans="1:5" ht="15.75" thickBot="1" x14ac:dyDescent="0.3">
      <c r="A25" s="29"/>
      <c r="B25" s="30"/>
      <c r="C25" s="31" t="s">
        <v>26</v>
      </c>
      <c r="D25" s="32">
        <f>SUM(D24:D24)</f>
        <v>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1</v>
      </c>
      <c r="C28" s="27">
        <v>100</v>
      </c>
      <c r="D28" s="28">
        <f>+C28*B28</f>
        <v>100</v>
      </c>
    </row>
    <row r="29" spans="1:5" ht="15.75" thickBot="1" x14ac:dyDescent="0.3">
      <c r="A29" s="29"/>
      <c r="B29" s="30"/>
      <c r="C29" s="31" t="s">
        <v>26</v>
      </c>
      <c r="D29" s="32">
        <f>SUM(D28:D28)</f>
        <v>100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3</v>
      </c>
      <c r="C37" s="44">
        <v>50</v>
      </c>
      <c r="D37" s="45">
        <f>+C37*B37</f>
        <v>150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750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1</v>
      </c>
      <c r="C44" s="59">
        <v>-50</v>
      </c>
      <c r="D44" s="60">
        <f>B44*C44</f>
        <v>-50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250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14</v>
      </c>
      <c r="C56" s="44">
        <v>20</v>
      </c>
      <c r="D56" s="45">
        <f>+C56*B56</f>
        <v>280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620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500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1</v>
      </c>
      <c r="C100" s="44">
        <v>150</v>
      </c>
      <c r="D100" s="45">
        <f>+C100*B100</f>
        <v>150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750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750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1</v>
      </c>
      <c r="C131" s="74">
        <v>50</v>
      </c>
      <c r="D131" s="75">
        <f>+C131*B131</f>
        <v>50</v>
      </c>
    </row>
    <row r="132" spans="1:4" x14ac:dyDescent="0.25">
      <c r="A132" s="11" t="s">
        <v>82</v>
      </c>
      <c r="B132" s="44">
        <v>1</v>
      </c>
      <c r="C132" s="44">
        <v>200</v>
      </c>
      <c r="D132" s="45">
        <f>+C132*B132</f>
        <v>200</v>
      </c>
    </row>
    <row r="133" spans="1:4" x14ac:dyDescent="0.25">
      <c r="A133" s="11" t="s">
        <v>83</v>
      </c>
      <c r="B133" s="69">
        <v>1</v>
      </c>
      <c r="C133" s="69">
        <v>200</v>
      </c>
      <c r="D133" s="70">
        <f>+C133*B133</f>
        <v>200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750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3</v>
      </c>
      <c r="C139" s="40">
        <v>50</v>
      </c>
      <c r="D139" s="41">
        <f>+C139*B139</f>
        <v>150</v>
      </c>
    </row>
    <row r="140" spans="1:4" ht="15.75" thickBot="1" x14ac:dyDescent="0.3">
      <c r="A140" s="58" t="s">
        <v>36</v>
      </c>
      <c r="B140" s="59">
        <v>6</v>
      </c>
      <c r="C140" s="59">
        <v>-50</v>
      </c>
      <c r="D140" s="60">
        <f>B140*C140</f>
        <v>-300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-50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0</v>
      </c>
      <c r="C216" s="27">
        <v>150</v>
      </c>
      <c r="D216" s="28">
        <f>+C216*B216</f>
        <v>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I14" sqref="I14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6185</v>
      </c>
    </row>
    <row r="2" spans="1:16" x14ac:dyDescent="0.25">
      <c r="E2" s="1" t="s">
        <v>2</v>
      </c>
      <c r="F2" s="1"/>
      <c r="G2" s="1">
        <f>D21</f>
        <v>-200</v>
      </c>
    </row>
    <row r="3" spans="1:16" x14ac:dyDescent="0.25">
      <c r="E3" s="1" t="s">
        <v>3</v>
      </c>
      <c r="F3" s="1"/>
      <c r="G3" s="1">
        <f>G1+G2</f>
        <v>5985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1</v>
      </c>
      <c r="C6" s="9">
        <v>-200</v>
      </c>
      <c r="D6" s="10">
        <f t="shared" ref="D6:D20" si="0">+C6*B6</f>
        <v>-200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0.37222222222222223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-200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0</v>
      </c>
      <c r="C42" s="56">
        <v>50</v>
      </c>
      <c r="D42" s="57">
        <f>+C42*B42</f>
        <v>0</v>
      </c>
    </row>
    <row r="43" spans="1:4" x14ac:dyDescent="0.25">
      <c r="A43" s="39" t="s">
        <v>42</v>
      </c>
      <c r="B43" s="40">
        <v>0</v>
      </c>
      <c r="C43" s="40">
        <v>50</v>
      </c>
      <c r="D43" s="41">
        <f>+C43*B43</f>
        <v>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2</v>
      </c>
      <c r="C65" s="40">
        <v>50</v>
      </c>
      <c r="D65" s="41">
        <f>+C65*B65</f>
        <v>100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150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0</v>
      </c>
      <c r="C76" s="40">
        <v>50</v>
      </c>
      <c r="D76" s="41">
        <f>+C76*B76</f>
        <v>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1</v>
      </c>
      <c r="C87" s="59">
        <v>-50</v>
      </c>
      <c r="D87" s="60">
        <f>B87*C87</f>
        <v>-50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300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1</v>
      </c>
      <c r="C96" s="40">
        <v>50</v>
      </c>
      <c r="D96" s="41">
        <f>+C96*B96</f>
        <v>50</v>
      </c>
    </row>
    <row r="97" spans="1:4" ht="15.75" thickBot="1" x14ac:dyDescent="0.3">
      <c r="A97" s="58" t="s">
        <v>36</v>
      </c>
      <c r="B97" s="59">
        <v>3</v>
      </c>
      <c r="C97" s="59">
        <v>-50</v>
      </c>
      <c r="D97" s="60">
        <f>B97*C97</f>
        <v>-150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300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4</v>
      </c>
      <c r="C118" s="59">
        <v>-50</v>
      </c>
      <c r="D118" s="60">
        <f>B118*C118</f>
        <v>-200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550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1</v>
      </c>
      <c r="C140" s="59">
        <v>-50</v>
      </c>
      <c r="D140" s="60">
        <f>B140*C140</f>
        <v>-50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700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0</v>
      </c>
      <c r="C173" s="27">
        <v>35</v>
      </c>
      <c r="D173" s="28">
        <f t="shared" si="2"/>
        <v>0</v>
      </c>
    </row>
    <row r="174" spans="1:4" x14ac:dyDescent="0.25">
      <c r="A174" s="26" t="s">
        <v>109</v>
      </c>
      <c r="B174" s="27">
        <v>0</v>
      </c>
      <c r="C174" s="27">
        <v>35</v>
      </c>
      <c r="D174" s="28">
        <f t="shared" si="2"/>
        <v>0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0</v>
      </c>
      <c r="C183" s="27">
        <v>35</v>
      </c>
      <c r="D183" s="28">
        <f t="shared" ref="D183:D191" si="3">+C183*B183</f>
        <v>0</v>
      </c>
    </row>
    <row r="184" spans="1:4" x14ac:dyDescent="0.25">
      <c r="A184" s="26" t="s">
        <v>117</v>
      </c>
      <c r="B184" s="27">
        <v>0</v>
      </c>
      <c r="C184" s="27">
        <v>35</v>
      </c>
      <c r="D184" s="28">
        <f t="shared" si="3"/>
        <v>0</v>
      </c>
    </row>
    <row r="185" spans="1:4" x14ac:dyDescent="0.25">
      <c r="A185" s="26" t="s">
        <v>118</v>
      </c>
      <c r="B185" s="27">
        <v>0</v>
      </c>
      <c r="C185" s="27">
        <v>35</v>
      </c>
      <c r="D185" s="28">
        <f t="shared" si="3"/>
        <v>0</v>
      </c>
    </row>
    <row r="186" spans="1:4" x14ac:dyDescent="0.25">
      <c r="A186" s="26" t="s">
        <v>119</v>
      </c>
      <c r="B186" s="27">
        <v>0</v>
      </c>
      <c r="C186" s="27">
        <v>35</v>
      </c>
      <c r="D186" s="28">
        <f t="shared" si="3"/>
        <v>0</v>
      </c>
    </row>
    <row r="187" spans="1:4" x14ac:dyDescent="0.25">
      <c r="A187" s="26" t="s">
        <v>120</v>
      </c>
      <c r="B187" s="27">
        <v>0</v>
      </c>
      <c r="C187" s="27">
        <v>35</v>
      </c>
      <c r="D187" s="28">
        <f t="shared" si="3"/>
        <v>0</v>
      </c>
    </row>
    <row r="188" spans="1:4" x14ac:dyDescent="0.25">
      <c r="A188" s="26" t="s">
        <v>121</v>
      </c>
      <c r="B188" s="27">
        <v>0</v>
      </c>
      <c r="C188" s="27">
        <v>35</v>
      </c>
      <c r="D188" s="28">
        <f t="shared" si="3"/>
        <v>0</v>
      </c>
    </row>
    <row r="189" spans="1:4" x14ac:dyDescent="0.25">
      <c r="A189" s="26" t="s">
        <v>122</v>
      </c>
      <c r="B189" s="27">
        <v>0</v>
      </c>
      <c r="C189" s="27">
        <v>35</v>
      </c>
      <c r="D189" s="28">
        <f t="shared" si="3"/>
        <v>0</v>
      </c>
    </row>
    <row r="190" spans="1:4" x14ac:dyDescent="0.25">
      <c r="A190" s="26" t="s">
        <v>123</v>
      </c>
      <c r="B190" s="27">
        <v>0</v>
      </c>
      <c r="C190" s="27">
        <v>35</v>
      </c>
      <c r="D190" s="28">
        <f t="shared" si="3"/>
        <v>0</v>
      </c>
    </row>
    <row r="191" spans="1:4" x14ac:dyDescent="0.25">
      <c r="A191" s="26" t="s">
        <v>124</v>
      </c>
      <c r="B191" s="27">
        <v>0</v>
      </c>
      <c r="C191" s="27">
        <v>35</v>
      </c>
      <c r="D191" s="28">
        <f t="shared" si="3"/>
        <v>0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0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0</v>
      </c>
      <c r="C216" s="27">
        <v>150</v>
      </c>
      <c r="D216" s="28">
        <f>+C216*B216</f>
        <v>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C6" sqref="C6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6610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6610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0.39305555555555555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0</v>
      </c>
      <c r="C35" s="44">
        <v>200</v>
      </c>
      <c r="D35" s="45">
        <f>+C35*B35</f>
        <v>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400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0</v>
      </c>
      <c r="C42" s="56">
        <v>50</v>
      </c>
      <c r="D42" s="57">
        <f>+C42*B42</f>
        <v>0</v>
      </c>
    </row>
    <row r="43" spans="1:4" x14ac:dyDescent="0.25">
      <c r="A43" s="39" t="s">
        <v>42</v>
      </c>
      <c r="B43" s="40">
        <v>0</v>
      </c>
      <c r="C43" s="40">
        <v>50</v>
      </c>
      <c r="D43" s="41">
        <f>+C43*B43</f>
        <v>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9</v>
      </c>
      <c r="C56" s="44">
        <v>20</v>
      </c>
      <c r="D56" s="45">
        <f>+C56*B56</f>
        <v>180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520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7</v>
      </c>
      <c r="C67" s="62">
        <v>25</v>
      </c>
      <c r="D67" s="63">
        <f>+C67*B67</f>
        <v>175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625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550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600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1</v>
      </c>
      <c r="C97" s="59">
        <v>-50</v>
      </c>
      <c r="D97" s="60">
        <f>B97*C97</f>
        <v>-50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2</v>
      </c>
      <c r="C99" s="44">
        <v>100</v>
      </c>
      <c r="D99" s="45">
        <f>+C99*B99</f>
        <v>200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450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1</v>
      </c>
      <c r="C118" s="59">
        <v>-50</v>
      </c>
      <c r="D118" s="60">
        <f>B118*C118</f>
        <v>-50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300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3</v>
      </c>
      <c r="C128" s="40">
        <v>50</v>
      </c>
      <c r="D128" s="41">
        <f>+C128*B128</f>
        <v>150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250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4</v>
      </c>
      <c r="C140" s="59">
        <v>-50</v>
      </c>
      <c r="D140" s="60">
        <f>B140*C140</f>
        <v>-200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300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0</v>
      </c>
      <c r="C172" s="27">
        <v>35</v>
      </c>
      <c r="D172" s="28">
        <f t="shared" si="2"/>
        <v>0</v>
      </c>
    </row>
    <row r="173" spans="1:4" x14ac:dyDescent="0.25">
      <c r="A173" s="26" t="s">
        <v>108</v>
      </c>
      <c r="B173" s="27">
        <v>0</v>
      </c>
      <c r="C173" s="27">
        <v>35</v>
      </c>
      <c r="D173" s="28">
        <f t="shared" si="2"/>
        <v>0</v>
      </c>
    </row>
    <row r="174" spans="1:4" x14ac:dyDescent="0.25">
      <c r="A174" s="26" t="s">
        <v>109</v>
      </c>
      <c r="B174" s="27">
        <v>0</v>
      </c>
      <c r="C174" s="27">
        <v>35</v>
      </c>
      <c r="D174" s="28">
        <f t="shared" si="2"/>
        <v>0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B218" sqref="B218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6200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6200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0.3527777777777778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1</v>
      </c>
      <c r="C44" s="59">
        <v>-50</v>
      </c>
      <c r="D44" s="60">
        <f>B44*C44</f>
        <v>-50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700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2</v>
      </c>
      <c r="C76" s="40">
        <v>50</v>
      </c>
      <c r="D76" s="41">
        <f>+C76*B76</f>
        <v>100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150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0</v>
      </c>
      <c r="C85" s="56">
        <v>50</v>
      </c>
      <c r="D85" s="57">
        <f>+C85*B85</f>
        <v>0</v>
      </c>
    </row>
    <row r="86" spans="1:4" x14ac:dyDescent="0.25">
      <c r="A86" s="39" t="s">
        <v>42</v>
      </c>
      <c r="B86" s="40">
        <v>0</v>
      </c>
      <c r="C86" s="40">
        <v>50</v>
      </c>
      <c r="D86" s="41">
        <f>+C86*B86</f>
        <v>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0</v>
      </c>
      <c r="C88" s="62">
        <v>100</v>
      </c>
      <c r="D88" s="63">
        <f>+C88*B88</f>
        <v>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2</v>
      </c>
      <c r="C97" s="59">
        <v>-50</v>
      </c>
      <c r="D97" s="60">
        <f>B97*C97</f>
        <v>-100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2</v>
      </c>
      <c r="C99" s="44">
        <v>100</v>
      </c>
      <c r="D99" s="45">
        <f>+C99*B99</f>
        <v>200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400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450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1</v>
      </c>
      <c r="C140" s="59">
        <v>-50</v>
      </c>
      <c r="D140" s="60">
        <f>B140*C140</f>
        <v>-50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700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300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0</v>
      </c>
      <c r="C172" s="27">
        <v>35</v>
      </c>
      <c r="D172" s="28">
        <f t="shared" si="2"/>
        <v>0</v>
      </c>
    </row>
    <row r="173" spans="1:4" x14ac:dyDescent="0.25">
      <c r="A173" s="26" t="s">
        <v>108</v>
      </c>
      <c r="B173" s="27">
        <v>0</v>
      </c>
      <c r="C173" s="27">
        <v>35</v>
      </c>
      <c r="D173" s="28">
        <f t="shared" si="2"/>
        <v>0</v>
      </c>
    </row>
    <row r="174" spans="1:4" x14ac:dyDescent="0.25">
      <c r="A174" s="26" t="s">
        <v>109</v>
      </c>
      <c r="B174" s="27">
        <v>0</v>
      </c>
      <c r="C174" s="27">
        <v>35</v>
      </c>
      <c r="D174" s="28">
        <f t="shared" si="2"/>
        <v>0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0</v>
      </c>
      <c r="C183" s="27">
        <v>35</v>
      </c>
      <c r="D183" s="28">
        <f t="shared" ref="D183:D191" si="3">+C183*B183</f>
        <v>0</v>
      </c>
    </row>
    <row r="184" spans="1:4" x14ac:dyDescent="0.25">
      <c r="A184" s="26" t="s">
        <v>117</v>
      </c>
      <c r="B184" s="27">
        <v>0</v>
      </c>
      <c r="C184" s="27">
        <v>35</v>
      </c>
      <c r="D184" s="28">
        <f t="shared" si="3"/>
        <v>0</v>
      </c>
    </row>
    <row r="185" spans="1:4" x14ac:dyDescent="0.25">
      <c r="A185" s="26" t="s">
        <v>118</v>
      </c>
      <c r="B185" s="27">
        <v>0</v>
      </c>
      <c r="C185" s="27">
        <v>35</v>
      </c>
      <c r="D185" s="28">
        <f t="shared" si="3"/>
        <v>0</v>
      </c>
    </row>
    <row r="186" spans="1:4" x14ac:dyDescent="0.25">
      <c r="A186" s="26" t="s">
        <v>119</v>
      </c>
      <c r="B186" s="27">
        <v>0</v>
      </c>
      <c r="C186" s="27">
        <v>35</v>
      </c>
      <c r="D186" s="28">
        <f t="shared" si="3"/>
        <v>0</v>
      </c>
    </row>
    <row r="187" spans="1:4" x14ac:dyDescent="0.25">
      <c r="A187" s="26" t="s">
        <v>120</v>
      </c>
      <c r="B187" s="27">
        <v>0</v>
      </c>
      <c r="C187" s="27">
        <v>35</v>
      </c>
      <c r="D187" s="28">
        <f t="shared" si="3"/>
        <v>0</v>
      </c>
    </row>
    <row r="188" spans="1:4" x14ac:dyDescent="0.25">
      <c r="A188" s="26" t="s">
        <v>121</v>
      </c>
      <c r="B188" s="27">
        <v>0</v>
      </c>
      <c r="C188" s="27">
        <v>35</v>
      </c>
      <c r="D188" s="28">
        <f t="shared" si="3"/>
        <v>0</v>
      </c>
    </row>
    <row r="189" spans="1:4" x14ac:dyDescent="0.25">
      <c r="A189" s="26" t="s">
        <v>122</v>
      </c>
      <c r="B189" s="27">
        <v>0</v>
      </c>
      <c r="C189" s="27">
        <v>35</v>
      </c>
      <c r="D189" s="28">
        <f t="shared" si="3"/>
        <v>0</v>
      </c>
    </row>
    <row r="190" spans="1:4" x14ac:dyDescent="0.25">
      <c r="A190" s="26" t="s">
        <v>123</v>
      </c>
      <c r="B190" s="27">
        <v>0</v>
      </c>
      <c r="C190" s="27">
        <v>35</v>
      </c>
      <c r="D190" s="28">
        <f t="shared" si="3"/>
        <v>0</v>
      </c>
    </row>
    <row r="191" spans="1:4" x14ac:dyDescent="0.25">
      <c r="A191" s="26" t="s">
        <v>124</v>
      </c>
      <c r="B191" s="27">
        <v>0</v>
      </c>
      <c r="C191" s="27">
        <v>35</v>
      </c>
      <c r="D191" s="28">
        <f t="shared" si="3"/>
        <v>0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0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0</v>
      </c>
      <c r="C216" s="27">
        <v>150</v>
      </c>
      <c r="D216" s="28">
        <f>+C216*B216</f>
        <v>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topLeftCell="A106" workbookViewId="0">
      <selection activeCell="B216" sqref="B216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5285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5285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0.34722222222222227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1</v>
      </c>
      <c r="C44" s="59">
        <v>-50</v>
      </c>
      <c r="D44" s="60">
        <f>B44*C44</f>
        <v>-50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525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2</v>
      </c>
      <c r="C54" s="40">
        <v>50</v>
      </c>
      <c r="D54" s="41">
        <f>+C54*B54</f>
        <v>100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12</v>
      </c>
      <c r="C56" s="44">
        <v>20</v>
      </c>
      <c r="D56" s="45">
        <f>+C56*B56</f>
        <v>240</v>
      </c>
    </row>
    <row r="57" spans="1:4" x14ac:dyDescent="0.25">
      <c r="A57" s="65" t="s">
        <v>49</v>
      </c>
      <c r="B57" s="66">
        <v>1</v>
      </c>
      <c r="C57" s="66">
        <v>-50</v>
      </c>
      <c r="D57" s="67">
        <f>+C57*B57</f>
        <v>-50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430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3</v>
      </c>
      <c r="C76" s="40">
        <v>50</v>
      </c>
      <c r="D76" s="41">
        <f>+C76*B76</f>
        <v>150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200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1</v>
      </c>
      <c r="C87" s="59">
        <v>-50</v>
      </c>
      <c r="D87" s="60">
        <f>B87*C87</f>
        <v>-50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0</v>
      </c>
      <c r="C95" s="56">
        <v>50</v>
      </c>
      <c r="D95" s="57">
        <f>+C95*B95</f>
        <v>0</v>
      </c>
    </row>
    <row r="96" spans="1:4" x14ac:dyDescent="0.25">
      <c r="A96" s="39" t="s">
        <v>42</v>
      </c>
      <c r="B96" s="40">
        <v>0</v>
      </c>
      <c r="C96" s="40">
        <v>50</v>
      </c>
      <c r="D96" s="41">
        <f>+C96*B96</f>
        <v>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0</v>
      </c>
      <c r="C99" s="44">
        <v>100</v>
      </c>
      <c r="D99" s="45">
        <f>+C99*B99</f>
        <v>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1</v>
      </c>
      <c r="C118" s="59">
        <v>-50</v>
      </c>
      <c r="D118" s="60">
        <f>B118*C118</f>
        <v>-50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300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3</v>
      </c>
      <c r="C128" s="40">
        <v>50</v>
      </c>
      <c r="D128" s="41">
        <f>+C128*B128</f>
        <v>150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250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0</v>
      </c>
      <c r="C139" s="40">
        <v>50</v>
      </c>
      <c r="D139" s="41">
        <f>+C139*B139</f>
        <v>0</v>
      </c>
    </row>
    <row r="140" spans="1:4" ht="15.75" thickBot="1" x14ac:dyDescent="0.3">
      <c r="A140" s="58" t="s">
        <v>36</v>
      </c>
      <c r="B140" s="59">
        <v>1</v>
      </c>
      <c r="C140" s="59">
        <v>-50</v>
      </c>
      <c r="D140" s="60">
        <f>B140*C140</f>
        <v>-50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0</v>
      </c>
      <c r="C149" s="27">
        <v>50</v>
      </c>
      <c r="D149" s="28">
        <f t="shared" si="1"/>
        <v>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250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140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0</v>
      </c>
      <c r="C184" s="27">
        <v>35</v>
      </c>
      <c r="D184" s="28">
        <f t="shared" si="3"/>
        <v>0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0</v>
      </c>
      <c r="C187" s="27">
        <v>35</v>
      </c>
      <c r="D187" s="28">
        <f t="shared" si="3"/>
        <v>0</v>
      </c>
    </row>
    <row r="188" spans="1:4" x14ac:dyDescent="0.25">
      <c r="A188" s="26" t="s">
        <v>121</v>
      </c>
      <c r="B188" s="27">
        <v>0</v>
      </c>
      <c r="C188" s="27">
        <v>35</v>
      </c>
      <c r="D188" s="28">
        <f t="shared" si="3"/>
        <v>0</v>
      </c>
    </row>
    <row r="189" spans="1:4" x14ac:dyDescent="0.25">
      <c r="A189" s="26" t="s">
        <v>122</v>
      </c>
      <c r="B189" s="27">
        <v>0</v>
      </c>
      <c r="C189" s="27">
        <v>35</v>
      </c>
      <c r="D189" s="28">
        <f t="shared" si="3"/>
        <v>0</v>
      </c>
    </row>
    <row r="190" spans="1:4" x14ac:dyDescent="0.25">
      <c r="A190" s="26" t="s">
        <v>123</v>
      </c>
      <c r="B190" s="27">
        <v>0</v>
      </c>
      <c r="C190" s="27">
        <v>35</v>
      </c>
      <c r="D190" s="28">
        <f t="shared" si="3"/>
        <v>0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140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M13" sqref="M13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8910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8910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0.41597222222222219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1</v>
      </c>
      <c r="C44" s="59">
        <v>-50</v>
      </c>
      <c r="D44" s="60">
        <f>B44*C44</f>
        <v>-50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700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3</v>
      </c>
      <c r="C65" s="40">
        <v>50</v>
      </c>
      <c r="D65" s="41">
        <f>+C65*B65</f>
        <v>150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200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2</v>
      </c>
      <c r="C97" s="59">
        <v>-50</v>
      </c>
      <c r="D97" s="60">
        <f>B97*C97</f>
        <v>-100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0</v>
      </c>
      <c r="C99" s="44">
        <v>100</v>
      </c>
      <c r="D99" s="45">
        <f>+C99*B99</f>
        <v>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150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2</v>
      </c>
      <c r="C118" s="59">
        <v>-50</v>
      </c>
      <c r="D118" s="60">
        <f>B118*C118</f>
        <v>-100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150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1</v>
      </c>
      <c r="C140" s="59">
        <v>-50</v>
      </c>
      <c r="D140" s="60">
        <f>B140*C140</f>
        <v>-50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700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0</v>
      </c>
      <c r="C155" s="27">
        <v>50</v>
      </c>
      <c r="D155" s="28">
        <f t="shared" si="1"/>
        <v>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250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1</v>
      </c>
      <c r="C160" s="27">
        <v>200</v>
      </c>
      <c r="D160" s="28">
        <f>+C160*B160</f>
        <v>200</v>
      </c>
    </row>
    <row r="161" spans="1:4" x14ac:dyDescent="0.25">
      <c r="A161" s="26" t="s">
        <v>100</v>
      </c>
      <c r="B161" s="27">
        <v>1</v>
      </c>
      <c r="C161" s="27">
        <v>200</v>
      </c>
      <c r="D161" s="28">
        <f>+C161*B161</f>
        <v>200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400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280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0</v>
      </c>
      <c r="C183" s="27">
        <v>35</v>
      </c>
      <c r="D183" s="28">
        <f t="shared" ref="D183:D191" si="3">+C183*B183</f>
        <v>0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280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0</v>
      </c>
      <c r="C206" s="27">
        <v>100</v>
      </c>
      <c r="D206" s="28">
        <f>+C206*B206</f>
        <v>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300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1</v>
      </c>
      <c r="C213" s="27">
        <v>200</v>
      </c>
      <c r="D213" s="28">
        <f>+C213*B213</f>
        <v>200</v>
      </c>
    </row>
    <row r="214" spans="1:9" x14ac:dyDescent="0.25">
      <c r="A214" s="26" t="s">
        <v>134</v>
      </c>
      <c r="B214" s="27">
        <v>1</v>
      </c>
      <c r="C214" s="27">
        <v>200</v>
      </c>
      <c r="D214" s="28">
        <f>+C214*B214</f>
        <v>200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850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J21" sqref="J21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6830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6830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0.40347222222222223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3</v>
      </c>
      <c r="C43" s="40">
        <v>50</v>
      </c>
      <c r="D43" s="41">
        <f>+C43*B43</f>
        <v>150</v>
      </c>
    </row>
    <row r="44" spans="1:4" ht="15.75" thickBot="1" x14ac:dyDescent="0.3">
      <c r="A44" s="58" t="s">
        <v>36</v>
      </c>
      <c r="B44" s="59">
        <v>1</v>
      </c>
      <c r="C44" s="59">
        <v>-50</v>
      </c>
      <c r="D44" s="60">
        <f>B44*C44</f>
        <v>-50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250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550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0</v>
      </c>
      <c r="C85" s="56">
        <v>50</v>
      </c>
      <c r="D85" s="57">
        <f>+C85*B85</f>
        <v>0</v>
      </c>
    </row>
    <row r="86" spans="1:4" x14ac:dyDescent="0.25">
      <c r="A86" s="39" t="s">
        <v>42</v>
      </c>
      <c r="B86" s="40">
        <v>0</v>
      </c>
      <c r="C86" s="40">
        <v>50</v>
      </c>
      <c r="D86" s="41">
        <f>+C86*B86</f>
        <v>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0</v>
      </c>
      <c r="C88" s="62">
        <v>100</v>
      </c>
      <c r="D88" s="63">
        <f>+C88*B88</f>
        <v>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0</v>
      </c>
      <c r="C95" s="56">
        <v>50</v>
      </c>
      <c r="D95" s="57">
        <f>+C95*B95</f>
        <v>0</v>
      </c>
    </row>
    <row r="96" spans="1:4" x14ac:dyDescent="0.25">
      <c r="A96" s="39" t="s">
        <v>42</v>
      </c>
      <c r="B96" s="40">
        <v>0</v>
      </c>
      <c r="C96" s="40">
        <v>50</v>
      </c>
      <c r="D96" s="41">
        <f>+C96*B96</f>
        <v>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0</v>
      </c>
      <c r="C99" s="44">
        <v>100</v>
      </c>
      <c r="D99" s="45">
        <f>+C99*B99</f>
        <v>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3</v>
      </c>
      <c r="C117" s="40">
        <v>50</v>
      </c>
      <c r="D117" s="41">
        <f>+C117*B117</f>
        <v>150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200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3</v>
      </c>
      <c r="C128" s="40">
        <v>50</v>
      </c>
      <c r="D128" s="41">
        <f>+C128*B128</f>
        <v>150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250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300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0</v>
      </c>
      <c r="C206" s="27">
        <v>100</v>
      </c>
      <c r="D206" s="28">
        <f>+C206*B206</f>
        <v>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300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0</v>
      </c>
      <c r="C216" s="27">
        <v>150</v>
      </c>
      <c r="D216" s="28">
        <f>+C216*B216</f>
        <v>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M8" sqref="M8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7705</v>
      </c>
    </row>
    <row r="2" spans="1:16" x14ac:dyDescent="0.25">
      <c r="E2" s="1" t="s">
        <v>2</v>
      </c>
      <c r="F2" s="1"/>
      <c r="G2" s="1">
        <f>D21</f>
        <v>-400</v>
      </c>
    </row>
    <row r="3" spans="1:16" x14ac:dyDescent="0.25">
      <c r="E3" s="1" t="s">
        <v>3</v>
      </c>
      <c r="F3" s="1"/>
      <c r="G3" s="1">
        <f>G1+G2</f>
        <v>7305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2</v>
      </c>
      <c r="C6" s="9">
        <v>-200</v>
      </c>
      <c r="D6" s="10">
        <f t="shared" ref="D6:D20" si="0">+C6*B6</f>
        <v>-400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0.375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-400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0</v>
      </c>
      <c r="C24" s="27">
        <v>100</v>
      </c>
      <c r="D24" s="28">
        <f>+C24*B24</f>
        <v>0</v>
      </c>
    </row>
    <row r="25" spans="1:5" ht="15.75" thickBot="1" x14ac:dyDescent="0.3">
      <c r="A25" s="29"/>
      <c r="B25" s="30"/>
      <c r="C25" s="31" t="s">
        <v>26</v>
      </c>
      <c r="D25" s="32">
        <f>SUM(D24:D24)</f>
        <v>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1</v>
      </c>
      <c r="C28" s="27">
        <v>100</v>
      </c>
      <c r="D28" s="28">
        <f>+C28*B28</f>
        <v>100</v>
      </c>
    </row>
    <row r="29" spans="1:5" ht="15.75" thickBot="1" x14ac:dyDescent="0.3">
      <c r="A29" s="29"/>
      <c r="B29" s="30"/>
      <c r="C29" s="31" t="s">
        <v>26</v>
      </c>
      <c r="D29" s="32">
        <f>SUM(D28:D28)</f>
        <v>100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0</v>
      </c>
      <c r="C35" s="44">
        <v>200</v>
      </c>
      <c r="D35" s="45">
        <f>+C35*B35</f>
        <v>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400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0</v>
      </c>
      <c r="C42" s="56">
        <v>50</v>
      </c>
      <c r="D42" s="57">
        <f>+C42*B42</f>
        <v>0</v>
      </c>
    </row>
    <row r="43" spans="1:4" x14ac:dyDescent="0.25">
      <c r="A43" s="39" t="s">
        <v>42</v>
      </c>
      <c r="B43" s="40">
        <v>0</v>
      </c>
      <c r="C43" s="40">
        <v>50</v>
      </c>
      <c r="D43" s="41">
        <f>+C43*B43</f>
        <v>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3</v>
      </c>
      <c r="C54" s="40">
        <v>50</v>
      </c>
      <c r="D54" s="41">
        <f>+C54*B54</f>
        <v>150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13</v>
      </c>
      <c r="C56" s="44">
        <v>20</v>
      </c>
      <c r="D56" s="45">
        <f>+C56*B56</f>
        <v>260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460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2</v>
      </c>
      <c r="C65" s="40">
        <v>50</v>
      </c>
      <c r="D65" s="41">
        <f>+C65*B65</f>
        <v>100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150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500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2</v>
      </c>
      <c r="C96" s="40">
        <v>50</v>
      </c>
      <c r="D96" s="41">
        <f>+C96*B96</f>
        <v>100</v>
      </c>
    </row>
    <row r="97" spans="1:4" ht="15.75" thickBot="1" x14ac:dyDescent="0.3">
      <c r="A97" s="58" t="s">
        <v>36</v>
      </c>
      <c r="B97" s="59">
        <v>3</v>
      </c>
      <c r="C97" s="59">
        <v>-50</v>
      </c>
      <c r="D97" s="60">
        <f>B97*C97</f>
        <v>-150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350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1</v>
      </c>
      <c r="C118" s="59">
        <v>-50</v>
      </c>
      <c r="D118" s="60">
        <f>B118*C118</f>
        <v>-50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700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0</v>
      </c>
      <c r="C138" s="56">
        <v>50</v>
      </c>
      <c r="D138" s="57">
        <f>+C138*B138</f>
        <v>0</v>
      </c>
    </row>
    <row r="139" spans="1:4" x14ac:dyDescent="0.25">
      <c r="A139" s="39" t="s">
        <v>42</v>
      </c>
      <c r="B139" s="40">
        <v>0</v>
      </c>
      <c r="C139" s="40">
        <v>50</v>
      </c>
      <c r="D139" s="41">
        <f>+C139*B139</f>
        <v>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0</v>
      </c>
      <c r="C141" s="62">
        <v>50</v>
      </c>
      <c r="D141" s="63">
        <f>+C141*B141</f>
        <v>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1</v>
      </c>
      <c r="C160" s="27">
        <v>200</v>
      </c>
      <c r="D160" s="28">
        <f>+C160*B160</f>
        <v>200</v>
      </c>
    </row>
    <row r="161" spans="1:4" x14ac:dyDescent="0.25">
      <c r="A161" s="26" t="s">
        <v>100</v>
      </c>
      <c r="B161" s="27">
        <v>1</v>
      </c>
      <c r="C161" s="27">
        <v>200</v>
      </c>
      <c r="D161" s="28">
        <f>+C161*B161</f>
        <v>200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400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0</v>
      </c>
      <c r="C172" s="27">
        <v>35</v>
      </c>
      <c r="D172" s="28">
        <f t="shared" si="2"/>
        <v>0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280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topLeftCell="A7" workbookViewId="0">
      <selection activeCell="B7" sqref="B7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9550</v>
      </c>
    </row>
    <row r="2" spans="1:16" x14ac:dyDescent="0.25">
      <c r="E2" s="1" t="s">
        <v>2</v>
      </c>
      <c r="F2" s="1"/>
      <c r="G2" s="1">
        <f>D21</f>
        <v>-200</v>
      </c>
    </row>
    <row r="3" spans="1:16" x14ac:dyDescent="0.25">
      <c r="E3" s="1" t="s">
        <v>3</v>
      </c>
      <c r="F3" s="1"/>
      <c r="G3" s="1">
        <f>G1+G2</f>
        <v>9350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1</v>
      </c>
      <c r="C6" s="9">
        <v>-200</v>
      </c>
      <c r="D6" s="10">
        <f t="shared" ref="D6:D20" si="0">+C6*B6</f>
        <v>-200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0.36874999999999997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-200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2</v>
      </c>
      <c r="C37" s="44">
        <v>50</v>
      </c>
      <c r="D37" s="45">
        <f>+C37*B37</f>
        <v>100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700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750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0</v>
      </c>
      <c r="C64" s="56">
        <v>50</v>
      </c>
      <c r="D64" s="57">
        <f>+C64*B64</f>
        <v>0</v>
      </c>
    </row>
    <row r="65" spans="1:4" x14ac:dyDescent="0.25">
      <c r="A65" s="39" t="s">
        <v>53</v>
      </c>
      <c r="B65" s="40">
        <v>0</v>
      </c>
      <c r="C65" s="40">
        <v>50</v>
      </c>
      <c r="D65" s="41">
        <f>+C65*B65</f>
        <v>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1</v>
      </c>
      <c r="C87" s="59">
        <v>-50</v>
      </c>
      <c r="D87" s="60">
        <f>B87*C87</f>
        <v>-50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1</v>
      </c>
      <c r="C100" s="44">
        <v>150</v>
      </c>
      <c r="D100" s="45">
        <f>+C100*B100</f>
        <v>150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750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1</v>
      </c>
      <c r="C118" s="59">
        <v>-50</v>
      </c>
      <c r="D118" s="60">
        <f>B118*C118</f>
        <v>-50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700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2</v>
      </c>
      <c r="C140" s="59">
        <v>-50</v>
      </c>
      <c r="D140" s="60">
        <f>B140*C140</f>
        <v>-100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650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1</v>
      </c>
      <c r="C161" s="27">
        <v>200</v>
      </c>
      <c r="D161" s="28">
        <f>+C161*B161</f>
        <v>200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200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0</v>
      </c>
      <c r="C172" s="27">
        <v>35</v>
      </c>
      <c r="D172" s="28">
        <f t="shared" si="2"/>
        <v>0</v>
      </c>
    </row>
    <row r="173" spans="1:4" x14ac:dyDescent="0.25">
      <c r="A173" s="26" t="s">
        <v>108</v>
      </c>
      <c r="B173" s="27">
        <v>0</v>
      </c>
      <c r="C173" s="27">
        <v>35</v>
      </c>
      <c r="D173" s="28">
        <f t="shared" si="2"/>
        <v>0</v>
      </c>
    </row>
    <row r="174" spans="1:4" x14ac:dyDescent="0.25">
      <c r="A174" s="26" t="s">
        <v>109</v>
      </c>
      <c r="B174" s="27">
        <v>0</v>
      </c>
      <c r="C174" s="27">
        <v>35</v>
      </c>
      <c r="D174" s="28">
        <f t="shared" si="2"/>
        <v>0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0</v>
      </c>
      <c r="C183" s="27">
        <v>35</v>
      </c>
      <c r="D183" s="28">
        <f t="shared" ref="D183:D191" si="3">+C183*B183</f>
        <v>0</v>
      </c>
    </row>
    <row r="184" spans="1:4" x14ac:dyDescent="0.25">
      <c r="A184" s="26" t="s">
        <v>117</v>
      </c>
      <c r="B184" s="27">
        <v>0</v>
      </c>
      <c r="C184" s="27">
        <v>35</v>
      </c>
      <c r="D184" s="28">
        <f t="shared" si="3"/>
        <v>0</v>
      </c>
    </row>
    <row r="185" spans="1:4" x14ac:dyDescent="0.25">
      <c r="A185" s="26" t="s">
        <v>118</v>
      </c>
      <c r="B185" s="27">
        <v>0</v>
      </c>
      <c r="C185" s="27">
        <v>35</v>
      </c>
      <c r="D185" s="28">
        <f t="shared" si="3"/>
        <v>0</v>
      </c>
    </row>
    <row r="186" spans="1:4" x14ac:dyDescent="0.25">
      <c r="A186" s="26" t="s">
        <v>119</v>
      </c>
      <c r="B186" s="27">
        <v>0</v>
      </c>
      <c r="C186" s="27">
        <v>35</v>
      </c>
      <c r="D186" s="28">
        <f t="shared" si="3"/>
        <v>0</v>
      </c>
    </row>
    <row r="187" spans="1:4" x14ac:dyDescent="0.25">
      <c r="A187" s="26" t="s">
        <v>120</v>
      </c>
      <c r="B187" s="27">
        <v>0</v>
      </c>
      <c r="C187" s="27">
        <v>35</v>
      </c>
      <c r="D187" s="28">
        <f t="shared" si="3"/>
        <v>0</v>
      </c>
    </row>
    <row r="188" spans="1:4" x14ac:dyDescent="0.25">
      <c r="A188" s="26" t="s">
        <v>121</v>
      </c>
      <c r="B188" s="27">
        <v>0</v>
      </c>
      <c r="C188" s="27">
        <v>35</v>
      </c>
      <c r="D188" s="28">
        <f t="shared" si="3"/>
        <v>0</v>
      </c>
    </row>
    <row r="189" spans="1:4" x14ac:dyDescent="0.25">
      <c r="A189" s="26" t="s">
        <v>122</v>
      </c>
      <c r="B189" s="27">
        <v>0</v>
      </c>
      <c r="C189" s="27">
        <v>35</v>
      </c>
      <c r="D189" s="28">
        <f t="shared" si="3"/>
        <v>0</v>
      </c>
    </row>
    <row r="190" spans="1:4" x14ac:dyDescent="0.25">
      <c r="A190" s="26" t="s">
        <v>123</v>
      </c>
      <c r="B190" s="27">
        <v>0</v>
      </c>
      <c r="C190" s="27">
        <v>35</v>
      </c>
      <c r="D190" s="28">
        <f t="shared" si="3"/>
        <v>0</v>
      </c>
    </row>
    <row r="191" spans="1:4" x14ac:dyDescent="0.25">
      <c r="A191" s="26" t="s">
        <v>124</v>
      </c>
      <c r="B191" s="27">
        <v>0</v>
      </c>
      <c r="C191" s="27">
        <v>35</v>
      </c>
      <c r="D191" s="28">
        <f t="shared" si="3"/>
        <v>0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0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1</v>
      </c>
      <c r="C213" s="27">
        <v>200</v>
      </c>
      <c r="D213" s="28">
        <f>+C213*B213</f>
        <v>200</v>
      </c>
    </row>
    <row r="214" spans="1:9" x14ac:dyDescent="0.25">
      <c r="A214" s="26" t="s">
        <v>134</v>
      </c>
      <c r="B214" s="27">
        <v>1</v>
      </c>
      <c r="C214" s="27">
        <v>200</v>
      </c>
      <c r="D214" s="28">
        <f>+C214*B214</f>
        <v>200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850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B213" sqref="B213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8105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8105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0.37916666666666665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0</v>
      </c>
      <c r="C24" s="27">
        <v>100</v>
      </c>
      <c r="D24" s="28">
        <f>+C24*B24</f>
        <v>0</v>
      </c>
    </row>
    <row r="25" spans="1:5" ht="15.75" thickBot="1" x14ac:dyDescent="0.3">
      <c r="A25" s="29"/>
      <c r="B25" s="30"/>
      <c r="C25" s="31" t="s">
        <v>26</v>
      </c>
      <c r="D25" s="32">
        <f>SUM(D24:D24)</f>
        <v>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1</v>
      </c>
      <c r="C28" s="27">
        <v>100</v>
      </c>
      <c r="D28" s="28">
        <f>+C28*B28</f>
        <v>100</v>
      </c>
    </row>
    <row r="29" spans="1:5" ht="15.75" thickBot="1" x14ac:dyDescent="0.3">
      <c r="A29" s="29"/>
      <c r="B29" s="30"/>
      <c r="C29" s="31" t="s">
        <v>26</v>
      </c>
      <c r="D29" s="32">
        <f>SUM(D28:D28)</f>
        <v>100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0</v>
      </c>
      <c r="C35" s="44">
        <v>200</v>
      </c>
      <c r="D35" s="45">
        <f>+C35*B35</f>
        <v>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400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525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3</v>
      </c>
      <c r="C76" s="40">
        <v>50</v>
      </c>
      <c r="D76" s="41">
        <f>+C76*B76</f>
        <v>150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200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1</v>
      </c>
      <c r="C87" s="59">
        <v>-50</v>
      </c>
      <c r="D87" s="60">
        <f>B87*C87</f>
        <v>-50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3</v>
      </c>
      <c r="C96" s="40">
        <v>50</v>
      </c>
      <c r="D96" s="41">
        <f>+C96*B96</f>
        <v>150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1</v>
      </c>
      <c r="C99" s="44">
        <v>100</v>
      </c>
      <c r="D99" s="45">
        <f>+C99*B99</f>
        <v>100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350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2</v>
      </c>
      <c r="C106" s="40">
        <v>50</v>
      </c>
      <c r="D106" s="41">
        <f>+C106*B106</f>
        <v>100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150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350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2</v>
      </c>
      <c r="C128" s="40">
        <v>50</v>
      </c>
      <c r="D128" s="41">
        <f>+C128*B128</f>
        <v>100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0</v>
      </c>
      <c r="C130" s="44">
        <v>50</v>
      </c>
      <c r="D130" s="45">
        <f>+C130*B130</f>
        <v>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150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0</v>
      </c>
      <c r="C148" s="27">
        <v>50</v>
      </c>
      <c r="D148" s="28">
        <f t="shared" ref="D148:D156" si="1">+C148*B148</f>
        <v>0</v>
      </c>
    </row>
    <row r="149" spans="1:4" x14ac:dyDescent="0.25">
      <c r="A149" s="26" t="s">
        <v>90</v>
      </c>
      <c r="B149" s="27">
        <v>0</v>
      </c>
      <c r="C149" s="27">
        <v>50</v>
      </c>
      <c r="D149" s="28">
        <f t="shared" si="1"/>
        <v>0</v>
      </c>
    </row>
    <row r="150" spans="1:4" x14ac:dyDescent="0.25">
      <c r="A150" s="26" t="s">
        <v>91</v>
      </c>
      <c r="B150" s="27">
        <v>0</v>
      </c>
      <c r="C150" s="27">
        <v>50</v>
      </c>
      <c r="D150" s="28">
        <f t="shared" si="1"/>
        <v>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0</v>
      </c>
      <c r="C154" s="27">
        <v>50</v>
      </c>
      <c r="D154" s="28">
        <f t="shared" si="1"/>
        <v>0</v>
      </c>
    </row>
    <row r="155" spans="1:4" x14ac:dyDescent="0.25">
      <c r="A155" s="26" t="s">
        <v>96</v>
      </c>
      <c r="B155" s="27">
        <v>0</v>
      </c>
      <c r="C155" s="27">
        <v>50</v>
      </c>
      <c r="D155" s="28">
        <f t="shared" si="1"/>
        <v>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50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I18" sqref="I18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4090</v>
      </c>
    </row>
    <row r="2" spans="1:16" x14ac:dyDescent="0.25">
      <c r="E2" s="1" t="s">
        <v>2</v>
      </c>
      <c r="F2" s="1"/>
      <c r="G2" s="1">
        <f>D21</f>
        <v>-800</v>
      </c>
    </row>
    <row r="3" spans="1:16" x14ac:dyDescent="0.25">
      <c r="E3" s="1" t="s">
        <v>3</v>
      </c>
      <c r="F3" s="1"/>
      <c r="G3" s="1">
        <f>G1+G2</f>
        <v>3290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2</v>
      </c>
      <c r="C7" s="12">
        <v>-400</v>
      </c>
      <c r="D7" s="13">
        <f t="shared" si="0"/>
        <v>-800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0.3888888888888889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-800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2</v>
      </c>
      <c r="C33" s="40">
        <v>50</v>
      </c>
      <c r="D33" s="41">
        <f>+C33*B33</f>
        <v>100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500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0</v>
      </c>
      <c r="C42" s="56">
        <v>50</v>
      </c>
      <c r="D42" s="57">
        <f>+C42*B42</f>
        <v>0</v>
      </c>
    </row>
    <row r="43" spans="1:4" x14ac:dyDescent="0.25">
      <c r="A43" s="39" t="s">
        <v>42</v>
      </c>
      <c r="B43" s="40">
        <v>0</v>
      </c>
      <c r="C43" s="40">
        <v>50</v>
      </c>
      <c r="D43" s="41">
        <f>+C43*B43</f>
        <v>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1</v>
      </c>
      <c r="C54" s="40">
        <v>50</v>
      </c>
      <c r="D54" s="41">
        <f>+C54*B54</f>
        <v>50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510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0</v>
      </c>
      <c r="C65" s="40">
        <v>50</v>
      </c>
      <c r="D65" s="41">
        <f>+C65*B65</f>
        <v>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0</v>
      </c>
      <c r="C75" s="56">
        <v>50</v>
      </c>
      <c r="D75" s="57">
        <f>+C75*B75</f>
        <v>0</v>
      </c>
    </row>
    <row r="76" spans="1:4" x14ac:dyDescent="0.25">
      <c r="A76" s="39" t="s">
        <v>53</v>
      </c>
      <c r="B76" s="40">
        <v>0</v>
      </c>
      <c r="C76" s="40">
        <v>50</v>
      </c>
      <c r="D76" s="41">
        <f>+C76*B76</f>
        <v>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1</v>
      </c>
      <c r="C87" s="59">
        <v>-50</v>
      </c>
      <c r="D87" s="60">
        <f>B87*C87</f>
        <v>-50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450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0</v>
      </c>
      <c r="C95" s="56">
        <v>50</v>
      </c>
      <c r="D95" s="57">
        <f>+C95*B95</f>
        <v>0</v>
      </c>
    </row>
    <row r="96" spans="1:4" x14ac:dyDescent="0.25">
      <c r="A96" s="39" t="s">
        <v>42</v>
      </c>
      <c r="B96" s="40">
        <v>0</v>
      </c>
      <c r="C96" s="40">
        <v>50</v>
      </c>
      <c r="D96" s="41">
        <f>+C96*B96</f>
        <v>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0</v>
      </c>
      <c r="C99" s="44">
        <v>100</v>
      </c>
      <c r="D99" s="45">
        <f>+C99*B99</f>
        <v>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3</v>
      </c>
      <c r="C117" s="40">
        <v>50</v>
      </c>
      <c r="D117" s="41">
        <f>+C117*B117</f>
        <v>150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200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0</v>
      </c>
      <c r="C128" s="40">
        <v>50</v>
      </c>
      <c r="D128" s="41">
        <f>+C128*B128</f>
        <v>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0</v>
      </c>
      <c r="C130" s="44">
        <v>50</v>
      </c>
      <c r="D130" s="45">
        <f>+C130*B130</f>
        <v>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0</v>
      </c>
      <c r="C139" s="40">
        <v>50</v>
      </c>
      <c r="D139" s="41">
        <f>+C139*B139</f>
        <v>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100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0</v>
      </c>
      <c r="C149" s="27">
        <v>50</v>
      </c>
      <c r="D149" s="28">
        <f t="shared" si="1"/>
        <v>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250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0</v>
      </c>
      <c r="C209" s="27">
        <v>100</v>
      </c>
      <c r="D209" s="28">
        <f>+C209*B209</f>
        <v>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300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150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J12" sqref="J12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9080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9080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0.35972222222222222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0</v>
      </c>
      <c r="C35" s="44">
        <v>200</v>
      </c>
      <c r="D35" s="45">
        <f>+C35*B35</f>
        <v>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400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1</v>
      </c>
      <c r="C44" s="59">
        <v>-50</v>
      </c>
      <c r="D44" s="60">
        <f>B44*C44</f>
        <v>-50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650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350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3</v>
      </c>
      <c r="C96" s="40">
        <v>50</v>
      </c>
      <c r="D96" s="41">
        <f>+C96*B96</f>
        <v>150</v>
      </c>
    </row>
    <row r="97" spans="1:4" ht="15.75" thickBot="1" x14ac:dyDescent="0.3">
      <c r="A97" s="58" t="s">
        <v>36</v>
      </c>
      <c r="B97" s="59">
        <v>1</v>
      </c>
      <c r="C97" s="59">
        <v>-50</v>
      </c>
      <c r="D97" s="60">
        <f>B97*C97</f>
        <v>-50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2</v>
      </c>
      <c r="C99" s="44">
        <v>100</v>
      </c>
      <c r="D99" s="45">
        <f>+C99*B99</f>
        <v>200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350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2</v>
      </c>
      <c r="C118" s="59">
        <v>-50</v>
      </c>
      <c r="D118" s="60">
        <f>B118*C118</f>
        <v>-100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150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2</v>
      </c>
      <c r="C128" s="40">
        <v>50</v>
      </c>
      <c r="D128" s="41">
        <f>+C128*B128</f>
        <v>100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0</v>
      </c>
      <c r="C130" s="44">
        <v>50</v>
      </c>
      <c r="D130" s="45">
        <f>+C130*B130</f>
        <v>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150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4</v>
      </c>
      <c r="C140" s="59">
        <v>-50</v>
      </c>
      <c r="D140" s="60">
        <f>B140*C140</f>
        <v>-200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550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1</v>
      </c>
      <c r="C213" s="27">
        <v>200</v>
      </c>
      <c r="D213" s="28">
        <f>+C213*B213</f>
        <v>200</v>
      </c>
    </row>
    <row r="214" spans="1:9" x14ac:dyDescent="0.25">
      <c r="A214" s="26" t="s">
        <v>134</v>
      </c>
      <c r="B214" s="27">
        <v>1</v>
      </c>
      <c r="C214" s="27">
        <v>200</v>
      </c>
      <c r="D214" s="28">
        <f>+C214*B214</f>
        <v>200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850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topLeftCell="A46" workbookViewId="0">
      <selection activeCell="J18" sqref="J18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9330</v>
      </c>
    </row>
    <row r="2" spans="1:16" x14ac:dyDescent="0.25">
      <c r="E2" s="1" t="s">
        <v>2</v>
      </c>
      <c r="F2" s="1"/>
      <c r="G2" s="1">
        <f>D21</f>
        <v>-250</v>
      </c>
    </row>
    <row r="3" spans="1:16" x14ac:dyDescent="0.25">
      <c r="E3" s="1" t="s">
        <v>3</v>
      </c>
      <c r="F3" s="1"/>
      <c r="G3" s="1">
        <f>G1+G2</f>
        <v>9080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0.30555555555555552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1</v>
      </c>
      <c r="C14" s="9">
        <v>-250</v>
      </c>
      <c r="D14" s="10">
        <f t="shared" si="0"/>
        <v>-250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-250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1</v>
      </c>
      <c r="C37" s="44">
        <v>50</v>
      </c>
      <c r="D37" s="45">
        <f>+C37*B37</f>
        <v>50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650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750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14</v>
      </c>
      <c r="C56" s="44">
        <v>20</v>
      </c>
      <c r="D56" s="45">
        <f>+C56*B56</f>
        <v>280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620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1</v>
      </c>
      <c r="C87" s="59">
        <v>-50</v>
      </c>
      <c r="D87" s="60">
        <f>B87*C87</f>
        <v>-50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450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2</v>
      </c>
      <c r="C97" s="59">
        <v>-50</v>
      </c>
      <c r="D97" s="60">
        <f>B97*C97</f>
        <v>-100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2</v>
      </c>
      <c r="C99" s="44">
        <v>100</v>
      </c>
      <c r="D99" s="45">
        <f>+C99*B99</f>
        <v>200</v>
      </c>
    </row>
    <row r="100" spans="1:4" x14ac:dyDescent="0.25">
      <c r="A100" s="11" t="s">
        <v>69</v>
      </c>
      <c r="B100" s="44">
        <v>1</v>
      </c>
      <c r="C100" s="44">
        <v>150</v>
      </c>
      <c r="D100" s="45">
        <f>+C100*B100</f>
        <v>150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500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4</v>
      </c>
      <c r="C118" s="59">
        <v>-50</v>
      </c>
      <c r="D118" s="60">
        <f>B118*C118</f>
        <v>-200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350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2</v>
      </c>
      <c r="C140" s="59">
        <v>-50</v>
      </c>
      <c r="D140" s="60">
        <f>B140*C140</f>
        <v>-100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650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0</v>
      </c>
      <c r="C183" s="27">
        <v>35</v>
      </c>
      <c r="D183" s="28">
        <f t="shared" ref="D183:D191" si="3">+C183*B183</f>
        <v>0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0</v>
      </c>
      <c r="C190" s="27">
        <v>35</v>
      </c>
      <c r="D190" s="28">
        <f t="shared" si="3"/>
        <v>0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245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0</v>
      </c>
      <c r="C208" s="27">
        <v>100</v>
      </c>
      <c r="D208" s="28">
        <f>+C208*B208</f>
        <v>0</v>
      </c>
    </row>
    <row r="209" spans="1:9" x14ac:dyDescent="0.25">
      <c r="A209" s="26" t="s">
        <v>131</v>
      </c>
      <c r="B209" s="27">
        <v>0</v>
      </c>
      <c r="C209" s="27">
        <v>100</v>
      </c>
      <c r="D209" s="28">
        <f>+C209*B209</f>
        <v>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200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1</v>
      </c>
      <c r="C213" s="27">
        <v>200</v>
      </c>
      <c r="D213" s="28">
        <f>+C213*B213</f>
        <v>200</v>
      </c>
    </row>
    <row r="214" spans="1:9" x14ac:dyDescent="0.25">
      <c r="A214" s="26" t="s">
        <v>134</v>
      </c>
      <c r="B214" s="27">
        <v>1</v>
      </c>
      <c r="C214" s="27">
        <v>200</v>
      </c>
      <c r="D214" s="28">
        <f>+C214*B214</f>
        <v>200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550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topLeftCell="A136" workbookViewId="0">
      <selection activeCell="O146" sqref="O146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11320</v>
      </c>
    </row>
    <row r="2" spans="1:16" x14ac:dyDescent="0.25">
      <c r="E2" s="1" t="s">
        <v>2</v>
      </c>
      <c r="F2" s="1"/>
      <c r="G2" s="1">
        <f>D21</f>
        <v>-200</v>
      </c>
    </row>
    <row r="3" spans="1:16" x14ac:dyDescent="0.25">
      <c r="E3" s="1" t="s">
        <v>3</v>
      </c>
      <c r="F3" s="1"/>
      <c r="G3" s="1">
        <f>G1+G2</f>
        <v>11120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1</v>
      </c>
      <c r="C6" s="9">
        <v>-200</v>
      </c>
      <c r="D6" s="10">
        <f t="shared" ref="D6:D20" si="0">+C6*B6</f>
        <v>-200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0.38194444444444442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-200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0</v>
      </c>
      <c r="C24" s="27">
        <v>100</v>
      </c>
      <c r="D24" s="28">
        <f>+C24*B24</f>
        <v>0</v>
      </c>
    </row>
    <row r="25" spans="1:5" ht="15.75" thickBot="1" x14ac:dyDescent="0.3">
      <c r="A25" s="29"/>
      <c r="B25" s="30"/>
      <c r="C25" s="31" t="s">
        <v>26</v>
      </c>
      <c r="D25" s="32">
        <f>SUM(D24:D24)</f>
        <v>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1</v>
      </c>
      <c r="C28" s="27">
        <v>100</v>
      </c>
      <c r="D28" s="28">
        <f>+C28*B28</f>
        <v>100</v>
      </c>
    </row>
    <row r="29" spans="1:5" ht="15.75" thickBot="1" x14ac:dyDescent="0.3">
      <c r="A29" s="29"/>
      <c r="B29" s="30"/>
      <c r="C29" s="31" t="s">
        <v>26</v>
      </c>
      <c r="D29" s="32">
        <f>SUM(D28:D28)</f>
        <v>100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750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15</v>
      </c>
      <c r="C56" s="44">
        <v>20</v>
      </c>
      <c r="D56" s="45">
        <f>+C56*B56</f>
        <v>300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640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1</v>
      </c>
      <c r="C97" s="59">
        <v>-50</v>
      </c>
      <c r="D97" s="60">
        <f>B97*C97</f>
        <v>-50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550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750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1</v>
      </c>
      <c r="C160" s="27">
        <v>200</v>
      </c>
      <c r="D160" s="28">
        <f>+C160*B160</f>
        <v>200</v>
      </c>
    </row>
    <row r="161" spans="1:4" x14ac:dyDescent="0.25">
      <c r="A161" s="26" t="s">
        <v>100</v>
      </c>
      <c r="B161" s="27">
        <v>1</v>
      </c>
      <c r="C161" s="27">
        <v>200</v>
      </c>
      <c r="D161" s="28">
        <f>+C161*B161</f>
        <v>200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400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view="pageBreakPreview" zoomScaleNormal="100" zoomScaleSheetLayoutView="100" workbookViewId="0">
      <selection activeCell="H22" sqref="H22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12630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12630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10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3</v>
      </c>
      <c r="C37" s="44">
        <v>50</v>
      </c>
      <c r="D37" s="45">
        <f>+C37*B37</f>
        <v>150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750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750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4</v>
      </c>
      <c r="C54" s="40">
        <v>50</v>
      </c>
      <c r="D54" s="41">
        <f>+C54*B54</f>
        <v>200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16</v>
      </c>
      <c r="C56" s="44">
        <v>20</v>
      </c>
      <c r="D56" s="45">
        <f>+C56*B56</f>
        <v>320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1</v>
      </c>
      <c r="C58" s="44">
        <v>90</v>
      </c>
      <c r="D58" s="45">
        <f>+C58*B58</f>
        <v>90</v>
      </c>
    </row>
    <row r="59" spans="1:4" x14ac:dyDescent="0.25">
      <c r="A59" s="68" t="s">
        <v>51</v>
      </c>
      <c r="B59" s="69">
        <v>1</v>
      </c>
      <c r="C59" s="69">
        <v>90</v>
      </c>
      <c r="D59" s="70">
        <f>+C59*B59</f>
        <v>90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750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1</v>
      </c>
      <c r="C100" s="44">
        <v>150</v>
      </c>
      <c r="D100" s="45">
        <f>+C100*B100</f>
        <v>150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750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750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1</v>
      </c>
      <c r="C131" s="74">
        <v>50</v>
      </c>
      <c r="D131" s="75">
        <f>+C131*B131</f>
        <v>50</v>
      </c>
    </row>
    <row r="132" spans="1:4" x14ac:dyDescent="0.25">
      <c r="A132" s="11" t="s">
        <v>82</v>
      </c>
      <c r="B132" s="44">
        <v>1</v>
      </c>
      <c r="C132" s="44">
        <v>200</v>
      </c>
      <c r="D132" s="45">
        <f>+C132*B132</f>
        <v>200</v>
      </c>
    </row>
    <row r="133" spans="1:4" x14ac:dyDescent="0.25">
      <c r="A133" s="11" t="s">
        <v>83</v>
      </c>
      <c r="B133" s="69">
        <v>1</v>
      </c>
      <c r="C133" s="69">
        <v>200</v>
      </c>
      <c r="D133" s="70">
        <f>+C133*B133</f>
        <v>200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750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1</v>
      </c>
      <c r="C160" s="27">
        <v>200</v>
      </c>
      <c r="D160" s="28">
        <f>+C160*B160</f>
        <v>200</v>
      </c>
    </row>
    <row r="161" spans="1:4" x14ac:dyDescent="0.25">
      <c r="A161" s="26" t="s">
        <v>100</v>
      </c>
      <c r="B161" s="27">
        <v>1</v>
      </c>
      <c r="C161" s="27">
        <v>200</v>
      </c>
      <c r="D161" s="28">
        <f>+C161*B161</f>
        <v>200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400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1</v>
      </c>
      <c r="C213" s="27">
        <v>200</v>
      </c>
      <c r="D213" s="28">
        <f>+C213*B213</f>
        <v>200</v>
      </c>
    </row>
    <row r="214" spans="1:9" x14ac:dyDescent="0.25">
      <c r="A214" s="26" t="s">
        <v>134</v>
      </c>
      <c r="B214" s="27">
        <v>1</v>
      </c>
      <c r="C214" s="27">
        <v>200</v>
      </c>
      <c r="D214" s="28">
        <f>+C214*B214</f>
        <v>200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850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9" scale="77" fitToWidth="0" fitToHeight="0" orientation="portrait" r:id="rId1"/>
  <rowBreaks count="3" manualBreakCount="3">
    <brk id="62" max="8" man="1"/>
    <brk id="114" max="8" man="1"/>
    <brk id="16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B10" sqref="B10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3005</v>
      </c>
    </row>
    <row r="2" spans="1:16" x14ac:dyDescent="0.25">
      <c r="E2" s="1" t="s">
        <v>2</v>
      </c>
      <c r="F2" s="1"/>
      <c r="G2" s="1">
        <f>D21</f>
        <v>-600</v>
      </c>
    </row>
    <row r="3" spans="1:16" x14ac:dyDescent="0.25">
      <c r="E3" s="1" t="s">
        <v>3</v>
      </c>
      <c r="F3" s="1"/>
      <c r="G3" s="1">
        <f>G1+G2</f>
        <v>2405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3</v>
      </c>
      <c r="C6" s="9">
        <v>-200</v>
      </c>
      <c r="D6" s="10">
        <f t="shared" ref="D6:D20" si="0">+C6*B6</f>
        <v>-600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440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0.19444444444444445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-600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0</v>
      </c>
      <c r="C33" s="40">
        <v>50</v>
      </c>
      <c r="D33" s="41">
        <f>+C33*B33</f>
        <v>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0</v>
      </c>
      <c r="C35" s="44">
        <v>200</v>
      </c>
      <c r="D35" s="45">
        <f>+C35*B35</f>
        <v>0</v>
      </c>
    </row>
    <row r="36" spans="1:4" x14ac:dyDescent="0.25">
      <c r="A36" s="11" t="s">
        <v>38</v>
      </c>
      <c r="B36" s="44">
        <v>0</v>
      </c>
      <c r="C36" s="44">
        <v>150</v>
      </c>
      <c r="D36" s="45">
        <f>+C36*B36</f>
        <v>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50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1</v>
      </c>
      <c r="C43" s="40">
        <v>50</v>
      </c>
      <c r="D43" s="41">
        <f>+C43*B43</f>
        <v>50</v>
      </c>
    </row>
    <row r="44" spans="1:4" ht="15.75" thickBot="1" x14ac:dyDescent="0.3">
      <c r="A44" s="58" t="s">
        <v>36</v>
      </c>
      <c r="B44" s="59">
        <v>1</v>
      </c>
      <c r="C44" s="59">
        <v>-50</v>
      </c>
      <c r="D44" s="60">
        <f>B44*C44</f>
        <v>-50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200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1</v>
      </c>
      <c r="C54" s="40">
        <v>50</v>
      </c>
      <c r="D54" s="41">
        <f>+C54*B54</f>
        <v>50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2</v>
      </c>
      <c r="C56" s="44">
        <v>20</v>
      </c>
      <c r="D56" s="45">
        <f>+C56*B56</f>
        <v>40</v>
      </c>
    </row>
    <row r="57" spans="1:4" x14ac:dyDescent="0.25">
      <c r="A57" s="65" t="s">
        <v>49</v>
      </c>
      <c r="B57" s="66">
        <v>1</v>
      </c>
      <c r="C57" s="66">
        <v>-50</v>
      </c>
      <c r="D57" s="67">
        <f>+C57*B57</f>
        <v>-50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90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0</v>
      </c>
      <c r="C64" s="56">
        <v>50</v>
      </c>
      <c r="D64" s="57">
        <f>+C64*B64</f>
        <v>0</v>
      </c>
    </row>
    <row r="65" spans="1:4" x14ac:dyDescent="0.25">
      <c r="A65" s="39" t="s">
        <v>53</v>
      </c>
      <c r="B65" s="40">
        <v>0</v>
      </c>
      <c r="C65" s="40">
        <v>50</v>
      </c>
      <c r="D65" s="41">
        <f>+C65*B65</f>
        <v>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3</v>
      </c>
      <c r="C76" s="40">
        <v>50</v>
      </c>
      <c r="D76" s="41">
        <f>+C76*B76</f>
        <v>150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200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0</v>
      </c>
      <c r="C85" s="56">
        <v>50</v>
      </c>
      <c r="D85" s="57">
        <f>+C85*B85</f>
        <v>0</v>
      </c>
    </row>
    <row r="86" spans="1:4" x14ac:dyDescent="0.25">
      <c r="A86" s="39" t="s">
        <v>42</v>
      </c>
      <c r="B86" s="40">
        <v>0</v>
      </c>
      <c r="C86" s="40">
        <v>50</v>
      </c>
      <c r="D86" s="41">
        <f>+C86*B86</f>
        <v>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0</v>
      </c>
      <c r="C88" s="62">
        <v>100</v>
      </c>
      <c r="D88" s="63">
        <f>+C88*B88</f>
        <v>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550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350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0</v>
      </c>
      <c r="C116" s="56">
        <v>50</v>
      </c>
      <c r="D116" s="57">
        <f>+C116*B116</f>
        <v>0</v>
      </c>
    </row>
    <row r="117" spans="1:4" x14ac:dyDescent="0.25">
      <c r="A117" s="39" t="s">
        <v>42</v>
      </c>
      <c r="B117" s="40">
        <v>0</v>
      </c>
      <c r="C117" s="40">
        <v>50</v>
      </c>
      <c r="D117" s="41">
        <f>+C117*B117</f>
        <v>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0</v>
      </c>
      <c r="C127" s="56">
        <v>50</v>
      </c>
      <c r="D127" s="57">
        <f>+C127*B127</f>
        <v>0</v>
      </c>
    </row>
    <row r="128" spans="1:4" x14ac:dyDescent="0.25">
      <c r="A128" s="39" t="s">
        <v>53</v>
      </c>
      <c r="B128" s="40">
        <v>0</v>
      </c>
      <c r="C128" s="40">
        <v>50</v>
      </c>
      <c r="D128" s="41">
        <f>+C128*B128</f>
        <v>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0</v>
      </c>
      <c r="C130" s="44">
        <v>50</v>
      </c>
      <c r="D130" s="45">
        <f>+C130*B130</f>
        <v>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0</v>
      </c>
      <c r="C138" s="56">
        <v>50</v>
      </c>
      <c r="D138" s="57">
        <f>+C138*B138</f>
        <v>0</v>
      </c>
    </row>
    <row r="139" spans="1:4" x14ac:dyDescent="0.25">
      <c r="A139" s="39" t="s">
        <v>42</v>
      </c>
      <c r="B139" s="40">
        <v>0</v>
      </c>
      <c r="C139" s="40">
        <v>50</v>
      </c>
      <c r="D139" s="41">
        <f>+C139*B139</f>
        <v>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0</v>
      </c>
      <c r="C141" s="62">
        <v>50</v>
      </c>
      <c r="D141" s="63">
        <f>+C141*B141</f>
        <v>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0</v>
      </c>
      <c r="C150" s="27">
        <v>50</v>
      </c>
      <c r="D150" s="28">
        <f t="shared" si="1"/>
        <v>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0</v>
      </c>
      <c r="C154" s="27">
        <v>50</v>
      </c>
      <c r="D154" s="28">
        <f t="shared" si="1"/>
        <v>0</v>
      </c>
    </row>
    <row r="155" spans="1:4" x14ac:dyDescent="0.25">
      <c r="A155" s="26" t="s">
        <v>96</v>
      </c>
      <c r="B155" s="27">
        <v>0</v>
      </c>
      <c r="C155" s="27">
        <v>50</v>
      </c>
      <c r="D155" s="28">
        <f t="shared" si="1"/>
        <v>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250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0</v>
      </c>
      <c r="C172" s="27">
        <v>35</v>
      </c>
      <c r="D172" s="28">
        <f t="shared" si="2"/>
        <v>0</v>
      </c>
    </row>
    <row r="173" spans="1:4" x14ac:dyDescent="0.25">
      <c r="A173" s="26" t="s">
        <v>108</v>
      </c>
      <c r="B173" s="27">
        <v>0</v>
      </c>
      <c r="C173" s="27">
        <v>35</v>
      </c>
      <c r="D173" s="28">
        <f t="shared" si="2"/>
        <v>0</v>
      </c>
    </row>
    <row r="174" spans="1:4" x14ac:dyDescent="0.25">
      <c r="A174" s="26" t="s">
        <v>109</v>
      </c>
      <c r="B174" s="27">
        <v>0</v>
      </c>
      <c r="C174" s="27">
        <v>35</v>
      </c>
      <c r="D174" s="28">
        <f t="shared" si="2"/>
        <v>0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200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0</v>
      </c>
      <c r="C209" s="27">
        <v>100</v>
      </c>
      <c r="D209" s="28">
        <f>+C209*B209</f>
        <v>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300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0</v>
      </c>
      <c r="C216" s="27">
        <v>150</v>
      </c>
      <c r="D216" s="28">
        <f>+C216*B216</f>
        <v>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G19" sqref="G19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5930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5930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0.3888888888888889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3</v>
      </c>
      <c r="C37" s="44">
        <v>50</v>
      </c>
      <c r="D37" s="45">
        <f>+C37*B37</f>
        <v>150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750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0</v>
      </c>
      <c r="C42" s="56">
        <v>50</v>
      </c>
      <c r="D42" s="57">
        <f>+C42*B42</f>
        <v>0</v>
      </c>
    </row>
    <row r="43" spans="1:4" x14ac:dyDescent="0.25">
      <c r="A43" s="39" t="s">
        <v>42</v>
      </c>
      <c r="B43" s="40">
        <v>0</v>
      </c>
      <c r="C43" s="40">
        <v>50</v>
      </c>
      <c r="D43" s="41">
        <f>+C43*B43</f>
        <v>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1</v>
      </c>
      <c r="C54" s="40">
        <v>50</v>
      </c>
      <c r="D54" s="41">
        <f>+C54*B54</f>
        <v>50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15</v>
      </c>
      <c r="C56" s="44">
        <v>20</v>
      </c>
      <c r="D56" s="45">
        <f>+C56*B56</f>
        <v>300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400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2</v>
      </c>
      <c r="C65" s="40">
        <v>50</v>
      </c>
      <c r="D65" s="41">
        <f>+C65*B65</f>
        <v>100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150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3</v>
      </c>
      <c r="C86" s="40">
        <v>50</v>
      </c>
      <c r="D86" s="41">
        <f>+C86*B86</f>
        <v>150</v>
      </c>
    </row>
    <row r="87" spans="1:4" ht="15.75" thickBot="1" x14ac:dyDescent="0.3">
      <c r="A87" s="58" t="s">
        <v>36</v>
      </c>
      <c r="B87" s="59">
        <v>1</v>
      </c>
      <c r="C87" s="59">
        <v>-50</v>
      </c>
      <c r="D87" s="60">
        <f>B87*C87</f>
        <v>-50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250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0</v>
      </c>
      <c r="C95" s="56">
        <v>50</v>
      </c>
      <c r="D95" s="57">
        <f>+C95*B95</f>
        <v>0</v>
      </c>
    </row>
    <row r="96" spans="1:4" x14ac:dyDescent="0.25">
      <c r="A96" s="39" t="s">
        <v>42</v>
      </c>
      <c r="B96" s="40">
        <v>0</v>
      </c>
      <c r="C96" s="40">
        <v>50</v>
      </c>
      <c r="D96" s="41">
        <f>+C96*B96</f>
        <v>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0</v>
      </c>
      <c r="C99" s="44">
        <v>100</v>
      </c>
      <c r="D99" s="45">
        <f>+C99*B99</f>
        <v>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250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3</v>
      </c>
      <c r="C128" s="40">
        <v>50</v>
      </c>
      <c r="D128" s="41">
        <f>+C128*B128</f>
        <v>150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250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1</v>
      </c>
      <c r="C139" s="40">
        <v>50</v>
      </c>
      <c r="D139" s="41">
        <f>+C139*B139</f>
        <v>50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150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0</v>
      </c>
      <c r="C149" s="27">
        <v>50</v>
      </c>
      <c r="D149" s="28">
        <f t="shared" si="1"/>
        <v>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0</v>
      </c>
      <c r="C152" s="27">
        <v>50</v>
      </c>
      <c r="D152" s="28">
        <f t="shared" si="1"/>
        <v>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1</v>
      </c>
      <c r="C160" s="27">
        <v>200</v>
      </c>
      <c r="D160" s="28">
        <f>+C160*B160</f>
        <v>200</v>
      </c>
    </row>
    <row r="161" spans="1:4" x14ac:dyDescent="0.25">
      <c r="A161" s="26" t="s">
        <v>100</v>
      </c>
      <c r="B161" s="27">
        <v>1</v>
      </c>
      <c r="C161" s="27">
        <v>200</v>
      </c>
      <c r="D161" s="28">
        <f>+C161*B161</f>
        <v>200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400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C14" sqref="C14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4230</v>
      </c>
    </row>
    <row r="2" spans="1:16" x14ac:dyDescent="0.25">
      <c r="E2" s="1" t="s">
        <v>2</v>
      </c>
      <c r="F2" s="1"/>
      <c r="G2" s="1">
        <f>D21</f>
        <v>-400</v>
      </c>
    </row>
    <row r="3" spans="1:16" x14ac:dyDescent="0.25">
      <c r="E3" s="1" t="s">
        <v>3</v>
      </c>
      <c r="F3" s="1"/>
      <c r="G3" s="1">
        <f>G1+G2</f>
        <v>3830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2</v>
      </c>
      <c r="C6" s="9">
        <v>-200</v>
      </c>
      <c r="D6" s="10">
        <f t="shared" ref="D6:D20" si="0">+C6*B6</f>
        <v>-400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0.38263888888888892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-400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0</v>
      </c>
      <c r="C35" s="44">
        <v>200</v>
      </c>
      <c r="D35" s="45">
        <f>+C35*B35</f>
        <v>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400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0</v>
      </c>
      <c r="C42" s="56">
        <v>50</v>
      </c>
      <c r="D42" s="57">
        <f>+C42*B42</f>
        <v>0</v>
      </c>
    </row>
    <row r="43" spans="1:4" x14ac:dyDescent="0.25">
      <c r="A43" s="39" t="s">
        <v>42</v>
      </c>
      <c r="B43" s="40">
        <v>0</v>
      </c>
      <c r="C43" s="40">
        <v>50</v>
      </c>
      <c r="D43" s="41">
        <f>+C43*B43</f>
        <v>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0</v>
      </c>
      <c r="C53" s="56">
        <v>50</v>
      </c>
      <c r="D53" s="57">
        <f>+C53*B53</f>
        <v>0</v>
      </c>
    </row>
    <row r="54" spans="1:4" x14ac:dyDescent="0.25">
      <c r="A54" s="39" t="s">
        <v>42</v>
      </c>
      <c r="B54" s="40">
        <v>0</v>
      </c>
      <c r="C54" s="40">
        <v>50</v>
      </c>
      <c r="D54" s="41">
        <f>+C54*B54</f>
        <v>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0</v>
      </c>
      <c r="C56" s="44">
        <v>20</v>
      </c>
      <c r="D56" s="45">
        <f>+C56*B56</f>
        <v>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2</v>
      </c>
      <c r="C65" s="40">
        <v>50</v>
      </c>
      <c r="D65" s="41">
        <f>+C65*B65</f>
        <v>100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0</v>
      </c>
      <c r="C67" s="62">
        <v>25</v>
      </c>
      <c r="D67" s="63">
        <f>+C67*B67</f>
        <v>0</v>
      </c>
    </row>
    <row r="68" spans="1:4" x14ac:dyDescent="0.25">
      <c r="A68" s="64" t="s">
        <v>55</v>
      </c>
      <c r="B68" s="62">
        <v>0</v>
      </c>
      <c r="C68" s="62">
        <v>100</v>
      </c>
      <c r="D68" s="63">
        <f>+C68*B68</f>
        <v>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150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3</v>
      </c>
      <c r="C76" s="40">
        <v>50</v>
      </c>
      <c r="D76" s="41">
        <f>+C76*B76</f>
        <v>150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200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350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1</v>
      </c>
      <c r="C97" s="59">
        <v>-50</v>
      </c>
      <c r="D97" s="60">
        <f>B97*C97</f>
        <v>-50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550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500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300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0</v>
      </c>
      <c r="C138" s="56">
        <v>50</v>
      </c>
      <c r="D138" s="57">
        <f>+C138*B138</f>
        <v>0</v>
      </c>
    </row>
    <row r="139" spans="1:4" x14ac:dyDescent="0.25">
      <c r="A139" s="39" t="s">
        <v>42</v>
      </c>
      <c r="B139" s="40">
        <v>0</v>
      </c>
      <c r="C139" s="40">
        <v>50</v>
      </c>
      <c r="D139" s="41">
        <f>+C139*B139</f>
        <v>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0</v>
      </c>
      <c r="C141" s="62">
        <v>50</v>
      </c>
      <c r="D141" s="63">
        <f>+C141*B141</f>
        <v>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0</v>
      </c>
      <c r="C149" s="27">
        <v>50</v>
      </c>
      <c r="D149" s="28">
        <f t="shared" si="1"/>
        <v>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0</v>
      </c>
      <c r="C152" s="27">
        <v>50</v>
      </c>
      <c r="D152" s="28">
        <f t="shared" si="1"/>
        <v>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B6" sqref="B6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5350</v>
      </c>
    </row>
    <row r="2" spans="1:16" x14ac:dyDescent="0.25">
      <c r="E2" s="1" t="s">
        <v>2</v>
      </c>
      <c r="F2" s="1"/>
      <c r="G2" s="1">
        <f>D21</f>
        <v>0</v>
      </c>
    </row>
    <row r="3" spans="1:16" x14ac:dyDescent="0.25">
      <c r="E3" s="1" t="s">
        <v>3</v>
      </c>
      <c r="F3" s="1"/>
      <c r="G3" s="1">
        <f>G1+G2</f>
        <v>5350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0.35416666666666669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600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250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1</v>
      </c>
      <c r="C54" s="40">
        <v>50</v>
      </c>
      <c r="D54" s="41">
        <f>+C54*B54</f>
        <v>50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10</v>
      </c>
      <c r="C56" s="44">
        <v>20</v>
      </c>
      <c r="D56" s="45">
        <f>+C56*B56</f>
        <v>200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300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0</v>
      </c>
      <c r="C69" s="44">
        <v>100</v>
      </c>
      <c r="D69" s="45">
        <f>+C69*B69</f>
        <v>0</v>
      </c>
    </row>
    <row r="70" spans="1:4" x14ac:dyDescent="0.25">
      <c r="A70" s="11" t="s">
        <v>57</v>
      </c>
      <c r="B70" s="44">
        <v>0</v>
      </c>
      <c r="C70" s="44">
        <v>100</v>
      </c>
      <c r="D70" s="45">
        <f>+C70*B70</f>
        <v>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550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0</v>
      </c>
      <c r="C75" s="56">
        <v>50</v>
      </c>
      <c r="D75" s="57">
        <f>+C75*B75</f>
        <v>0</v>
      </c>
    </row>
    <row r="76" spans="1:4" x14ac:dyDescent="0.25">
      <c r="A76" s="39" t="s">
        <v>53</v>
      </c>
      <c r="B76" s="40">
        <v>0</v>
      </c>
      <c r="C76" s="40">
        <v>50</v>
      </c>
      <c r="D76" s="41">
        <f>+C76*B76</f>
        <v>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0</v>
      </c>
      <c r="C96" s="40">
        <v>50</v>
      </c>
      <c r="D96" s="41">
        <f>+C96*B96</f>
        <v>0</v>
      </c>
    </row>
    <row r="97" spans="1:4" ht="15.75" thickBot="1" x14ac:dyDescent="0.3">
      <c r="A97" s="58" t="s">
        <v>36</v>
      </c>
      <c r="B97" s="59">
        <v>1</v>
      </c>
      <c r="C97" s="59">
        <v>-50</v>
      </c>
      <c r="D97" s="60">
        <f>B97*C97</f>
        <v>-50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0</v>
      </c>
      <c r="C99" s="44">
        <v>100</v>
      </c>
      <c r="D99" s="45">
        <f>+C99*B99</f>
        <v>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2</v>
      </c>
      <c r="C117" s="40">
        <v>50</v>
      </c>
      <c r="D117" s="41">
        <f>+C117*B117</f>
        <v>100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150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4</v>
      </c>
      <c r="C128" s="40">
        <v>50</v>
      </c>
      <c r="D128" s="41">
        <f>+C128*B128</f>
        <v>200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1</v>
      </c>
      <c r="C131" s="74">
        <v>50</v>
      </c>
      <c r="D131" s="75">
        <f>+C131*B131</f>
        <v>50</v>
      </c>
    </row>
    <row r="132" spans="1:4" x14ac:dyDescent="0.25">
      <c r="A132" s="11" t="s">
        <v>82</v>
      </c>
      <c r="B132" s="44">
        <v>1</v>
      </c>
      <c r="C132" s="44">
        <v>200</v>
      </c>
      <c r="D132" s="45">
        <f>+C132*B132</f>
        <v>200</v>
      </c>
    </row>
    <row r="133" spans="1:4" x14ac:dyDescent="0.25">
      <c r="A133" s="11" t="s">
        <v>83</v>
      </c>
      <c r="B133" s="69">
        <v>1</v>
      </c>
      <c r="C133" s="69">
        <v>200</v>
      </c>
      <c r="D133" s="70">
        <f>+C133*B133</f>
        <v>200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750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0</v>
      </c>
      <c r="C139" s="40">
        <v>50</v>
      </c>
      <c r="D139" s="41">
        <f>+C139*B139</f>
        <v>0</v>
      </c>
    </row>
    <row r="140" spans="1:4" ht="15.75" thickBot="1" x14ac:dyDescent="0.3">
      <c r="A140" s="58" t="s">
        <v>36</v>
      </c>
      <c r="B140" s="59">
        <v>2</v>
      </c>
      <c r="C140" s="59">
        <v>-50</v>
      </c>
      <c r="D140" s="60">
        <f>B140*C140</f>
        <v>-100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0</v>
      </c>
      <c r="C143" s="44">
        <v>200</v>
      </c>
      <c r="D143" s="45">
        <f>+C143*B143</f>
        <v>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0</v>
      </c>
      <c r="C172" s="27">
        <v>35</v>
      </c>
      <c r="D172" s="28">
        <f t="shared" si="2"/>
        <v>0</v>
      </c>
    </row>
    <row r="173" spans="1:4" x14ac:dyDescent="0.25">
      <c r="A173" s="26" t="s">
        <v>108</v>
      </c>
      <c r="B173" s="27">
        <v>0</v>
      </c>
      <c r="C173" s="27">
        <v>35</v>
      </c>
      <c r="D173" s="28">
        <f t="shared" si="2"/>
        <v>0</v>
      </c>
    </row>
    <row r="174" spans="1:4" x14ac:dyDescent="0.25">
      <c r="A174" s="26" t="s">
        <v>109</v>
      </c>
      <c r="B174" s="27">
        <v>0</v>
      </c>
      <c r="C174" s="27">
        <v>35</v>
      </c>
      <c r="D174" s="28">
        <f t="shared" si="2"/>
        <v>0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0</v>
      </c>
      <c r="C183" s="27">
        <v>35</v>
      </c>
      <c r="D183" s="28">
        <f t="shared" ref="D183:D191" si="3">+C183*B183</f>
        <v>0</v>
      </c>
    </row>
    <row r="184" spans="1:4" x14ac:dyDescent="0.25">
      <c r="A184" s="26" t="s">
        <v>117</v>
      </c>
      <c r="B184" s="27">
        <v>0</v>
      </c>
      <c r="C184" s="27">
        <v>35</v>
      </c>
      <c r="D184" s="28">
        <f t="shared" si="3"/>
        <v>0</v>
      </c>
    </row>
    <row r="185" spans="1:4" x14ac:dyDescent="0.25">
      <c r="A185" s="26" t="s">
        <v>118</v>
      </c>
      <c r="B185" s="27">
        <v>0</v>
      </c>
      <c r="C185" s="27">
        <v>35</v>
      </c>
      <c r="D185" s="28">
        <f t="shared" si="3"/>
        <v>0</v>
      </c>
    </row>
    <row r="186" spans="1:4" x14ac:dyDescent="0.25">
      <c r="A186" s="26" t="s">
        <v>119</v>
      </c>
      <c r="B186" s="27">
        <v>0</v>
      </c>
      <c r="C186" s="27">
        <v>35</v>
      </c>
      <c r="D186" s="28">
        <f t="shared" si="3"/>
        <v>0</v>
      </c>
    </row>
    <row r="187" spans="1:4" x14ac:dyDescent="0.25">
      <c r="A187" s="26" t="s">
        <v>120</v>
      </c>
      <c r="B187" s="27">
        <v>0</v>
      </c>
      <c r="C187" s="27">
        <v>35</v>
      </c>
      <c r="D187" s="28">
        <f t="shared" si="3"/>
        <v>0</v>
      </c>
    </row>
    <row r="188" spans="1:4" x14ac:dyDescent="0.25">
      <c r="A188" s="26" t="s">
        <v>121</v>
      </c>
      <c r="B188" s="27">
        <v>0</v>
      </c>
      <c r="C188" s="27">
        <v>35</v>
      </c>
      <c r="D188" s="28">
        <f t="shared" si="3"/>
        <v>0</v>
      </c>
    </row>
    <row r="189" spans="1:4" x14ac:dyDescent="0.25">
      <c r="A189" s="26" t="s">
        <v>122</v>
      </c>
      <c r="B189" s="27">
        <v>0</v>
      </c>
      <c r="C189" s="27">
        <v>35</v>
      </c>
      <c r="D189" s="28">
        <f t="shared" si="3"/>
        <v>0</v>
      </c>
    </row>
    <row r="190" spans="1:4" x14ac:dyDescent="0.25">
      <c r="A190" s="26" t="s">
        <v>123</v>
      </c>
      <c r="B190" s="27">
        <v>0</v>
      </c>
      <c r="C190" s="27">
        <v>35</v>
      </c>
      <c r="D190" s="28">
        <f t="shared" si="3"/>
        <v>0</v>
      </c>
    </row>
    <row r="191" spans="1:4" x14ac:dyDescent="0.25">
      <c r="A191" s="26" t="s">
        <v>124</v>
      </c>
      <c r="B191" s="27">
        <v>0</v>
      </c>
      <c r="C191" s="27">
        <v>35</v>
      </c>
      <c r="D191" s="28">
        <f t="shared" si="3"/>
        <v>0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0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1</v>
      </c>
      <c r="C213" s="27">
        <v>200</v>
      </c>
      <c r="D213" s="28">
        <f>+C213*B213</f>
        <v>200</v>
      </c>
    </row>
    <row r="214" spans="1:9" x14ac:dyDescent="0.25">
      <c r="A214" s="26" t="s">
        <v>134</v>
      </c>
      <c r="B214" s="27">
        <v>1</v>
      </c>
      <c r="C214" s="27">
        <v>200</v>
      </c>
      <c r="D214" s="28">
        <f>+C214*B214</f>
        <v>200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850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B13" sqref="B13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8625</v>
      </c>
    </row>
    <row r="2" spans="1:16" x14ac:dyDescent="0.25">
      <c r="E2" s="1" t="s">
        <v>2</v>
      </c>
      <c r="F2" s="1"/>
      <c r="G2" s="1">
        <f>D21</f>
        <v>-900</v>
      </c>
    </row>
    <row r="3" spans="1:16" x14ac:dyDescent="0.25">
      <c r="E3" s="1" t="s">
        <v>3</v>
      </c>
      <c r="F3" s="1"/>
      <c r="G3" s="1">
        <f>G1+G2</f>
        <v>7725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0</v>
      </c>
      <c r="C6" s="9">
        <v>-200</v>
      </c>
      <c r="D6" s="10">
        <f t="shared" ref="D6:D20" si="0">+C6*B6</f>
        <v>0</v>
      </c>
      <c r="E6" s="7"/>
    </row>
    <row r="7" spans="1:16" x14ac:dyDescent="0.25">
      <c r="A7" s="11" t="s">
        <v>8</v>
      </c>
      <c r="B7" s="12">
        <v>1</v>
      </c>
      <c r="C7" s="12">
        <v>-400</v>
      </c>
      <c r="D7" s="13">
        <f t="shared" si="0"/>
        <v>-400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0.40486111111111112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1</v>
      </c>
      <c r="C12" s="9">
        <v>-500</v>
      </c>
      <c r="D12" s="10">
        <f t="shared" si="0"/>
        <v>-500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-900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3</v>
      </c>
      <c r="C37" s="44">
        <v>50</v>
      </c>
      <c r="D37" s="45">
        <f>+C37*B37</f>
        <v>150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750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1</v>
      </c>
      <c r="C46" s="62">
        <v>175</v>
      </c>
      <c r="D46" s="63">
        <f>+C46*B46</f>
        <v>175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575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2</v>
      </c>
      <c r="C54" s="40">
        <v>50</v>
      </c>
      <c r="D54" s="41">
        <f>+C54*B54</f>
        <v>100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11</v>
      </c>
      <c r="C56" s="44">
        <v>20</v>
      </c>
      <c r="D56" s="45">
        <f>+C56*B56</f>
        <v>220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370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3</v>
      </c>
      <c r="C76" s="40">
        <v>50</v>
      </c>
      <c r="D76" s="41">
        <f>+C76*B76</f>
        <v>150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200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600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0</v>
      </c>
      <c r="C100" s="44">
        <v>150</v>
      </c>
      <c r="D100" s="45">
        <f>+C100*B100</f>
        <v>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550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0</v>
      </c>
      <c r="C118" s="59">
        <v>-50</v>
      </c>
      <c r="D118" s="60">
        <f>B118*C118</f>
        <v>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4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4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350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2</v>
      </c>
      <c r="C128" s="40">
        <v>50</v>
      </c>
      <c r="D128" s="41">
        <f>+C128*B128</f>
        <v>100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0</v>
      </c>
      <c r="C130" s="44">
        <v>50</v>
      </c>
      <c r="D130" s="45">
        <f>+C130*B130</f>
        <v>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150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0</v>
      </c>
      <c r="C140" s="59">
        <v>-50</v>
      </c>
      <c r="D140" s="60">
        <f>B140*C140</f>
        <v>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750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0</v>
      </c>
      <c r="C149" s="27">
        <v>50</v>
      </c>
      <c r="D149" s="28">
        <f t="shared" si="1"/>
        <v>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0</v>
      </c>
      <c r="C155" s="27">
        <v>50</v>
      </c>
      <c r="D155" s="28">
        <f t="shared" si="1"/>
        <v>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1</v>
      </c>
      <c r="C213" s="27">
        <v>200</v>
      </c>
      <c r="D213" s="28">
        <f>+C213*B213</f>
        <v>200</v>
      </c>
    </row>
    <row r="214" spans="1:9" x14ac:dyDescent="0.25">
      <c r="A214" s="26" t="s">
        <v>134</v>
      </c>
      <c r="B214" s="27">
        <v>1</v>
      </c>
      <c r="C214" s="27">
        <v>200</v>
      </c>
      <c r="D214" s="28">
        <f>+C214*B214</f>
        <v>200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850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B12" sqref="B12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9470</v>
      </c>
    </row>
    <row r="2" spans="1:16" x14ac:dyDescent="0.25">
      <c r="E2" s="1" t="s">
        <v>2</v>
      </c>
      <c r="F2" s="1"/>
      <c r="G2" s="1">
        <f>D21</f>
        <v>-200</v>
      </c>
    </row>
    <row r="3" spans="1:16" x14ac:dyDescent="0.25">
      <c r="E3" s="1" t="s">
        <v>3</v>
      </c>
      <c r="F3" s="1"/>
      <c r="G3" s="1">
        <f>G1+G2</f>
        <v>9270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1</v>
      </c>
      <c r="C6" s="9">
        <v>-200</v>
      </c>
      <c r="D6" s="10">
        <f t="shared" ref="D6:D20" si="0">+C6*B6</f>
        <v>-200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0.40347222222222223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0</v>
      </c>
      <c r="C12" s="9">
        <v>-500</v>
      </c>
      <c r="D12" s="10">
        <f t="shared" si="0"/>
        <v>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-200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0</v>
      </c>
      <c r="C24" s="27">
        <v>100</v>
      </c>
      <c r="D24" s="28">
        <f>+C24*B24</f>
        <v>0</v>
      </c>
    </row>
    <row r="25" spans="1:5" ht="15.75" thickBot="1" x14ac:dyDescent="0.3">
      <c r="A25" s="29"/>
      <c r="B25" s="30"/>
      <c r="C25" s="31" t="s">
        <v>26</v>
      </c>
      <c r="D25" s="32">
        <f>SUM(D24:D24)</f>
        <v>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1</v>
      </c>
      <c r="C28" s="27">
        <v>100</v>
      </c>
      <c r="D28" s="28">
        <f>+C28*B28</f>
        <v>100</v>
      </c>
    </row>
    <row r="29" spans="1:5" ht="15.75" thickBot="1" x14ac:dyDescent="0.3">
      <c r="A29" s="29"/>
      <c r="B29" s="30"/>
      <c r="C29" s="31" t="s">
        <v>26</v>
      </c>
      <c r="D29" s="32">
        <f>SUM(D28:D28)</f>
        <v>100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1</v>
      </c>
      <c r="C32" s="37">
        <v>50</v>
      </c>
      <c r="D32" s="38">
        <f>+C32*B32</f>
        <v>50</v>
      </c>
    </row>
    <row r="33" spans="1:4" x14ac:dyDescent="0.25">
      <c r="A33" s="39" t="s">
        <v>35</v>
      </c>
      <c r="B33" s="40">
        <v>4</v>
      </c>
      <c r="C33" s="40">
        <v>50</v>
      </c>
      <c r="D33" s="41">
        <f>+C33*B33</f>
        <v>200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1</v>
      </c>
      <c r="C35" s="44">
        <v>200</v>
      </c>
      <c r="D35" s="45">
        <f>+C35*B35</f>
        <v>200</v>
      </c>
    </row>
    <row r="36" spans="1:4" x14ac:dyDescent="0.25">
      <c r="A36" s="11" t="s">
        <v>38</v>
      </c>
      <c r="B36" s="44">
        <v>1</v>
      </c>
      <c r="C36" s="44">
        <v>150</v>
      </c>
      <c r="D36" s="45">
        <f>+C36*B36</f>
        <v>150</v>
      </c>
    </row>
    <row r="37" spans="1:4" x14ac:dyDescent="0.25">
      <c r="A37" s="11" t="s">
        <v>39</v>
      </c>
      <c r="B37" s="44">
        <v>3</v>
      </c>
      <c r="C37" s="44">
        <v>50</v>
      </c>
      <c r="D37" s="45">
        <f>+C37*B37</f>
        <v>150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750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0</v>
      </c>
      <c r="C42" s="56">
        <v>50</v>
      </c>
      <c r="D42" s="57">
        <f>+C42*B42</f>
        <v>0</v>
      </c>
    </row>
    <row r="43" spans="1:4" x14ac:dyDescent="0.25">
      <c r="A43" s="39" t="s">
        <v>42</v>
      </c>
      <c r="B43" s="40">
        <v>0</v>
      </c>
      <c r="C43" s="40">
        <v>50</v>
      </c>
      <c r="D43" s="41">
        <f>+C43*B43</f>
        <v>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0</v>
      </c>
      <c r="C45" s="62">
        <v>50</v>
      </c>
      <c r="D45" s="63">
        <f>+C45*B45</f>
        <v>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0</v>
      </c>
      <c r="C47" s="44">
        <v>175</v>
      </c>
      <c r="D47" s="45">
        <f>+C47*B47</f>
        <v>0</v>
      </c>
    </row>
    <row r="48" spans="1:4" x14ac:dyDescent="0.25">
      <c r="A48" s="11" t="s">
        <v>46</v>
      </c>
      <c r="B48" s="44">
        <v>0</v>
      </c>
      <c r="C48" s="44">
        <v>100</v>
      </c>
      <c r="D48" s="45">
        <f>+C48*B48</f>
        <v>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0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3</v>
      </c>
      <c r="C54" s="40">
        <v>50</v>
      </c>
      <c r="D54" s="41">
        <f>+C54*B54</f>
        <v>150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12</v>
      </c>
      <c r="C56" s="44">
        <v>20</v>
      </c>
      <c r="D56" s="45">
        <f>+C56*B56</f>
        <v>240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440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4</v>
      </c>
      <c r="C76" s="40">
        <v>50</v>
      </c>
      <c r="D76" s="41">
        <f>+C76*B76</f>
        <v>200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1</v>
      </c>
      <c r="C78" s="62">
        <v>200</v>
      </c>
      <c r="D78" s="63">
        <f>+C78*B78</f>
        <v>200</v>
      </c>
    </row>
    <row r="79" spans="1:4" x14ac:dyDescent="0.25">
      <c r="A79" s="11" t="s">
        <v>60</v>
      </c>
      <c r="B79" s="44">
        <v>1</v>
      </c>
      <c r="C79" s="44">
        <v>100</v>
      </c>
      <c r="D79" s="45">
        <f>+C79*B79</f>
        <v>100</v>
      </c>
    </row>
    <row r="80" spans="1:4" x14ac:dyDescent="0.25">
      <c r="A80" s="11" t="s">
        <v>61</v>
      </c>
      <c r="B80" s="44">
        <v>1</v>
      </c>
      <c r="C80" s="44">
        <v>200</v>
      </c>
      <c r="D80" s="45">
        <f>+C80*B80</f>
        <v>200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750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1</v>
      </c>
      <c r="C85" s="56">
        <v>50</v>
      </c>
      <c r="D85" s="57">
        <f>+C85*B85</f>
        <v>50</v>
      </c>
    </row>
    <row r="86" spans="1:4" x14ac:dyDescent="0.25">
      <c r="A86" s="39" t="s">
        <v>42</v>
      </c>
      <c r="B86" s="40">
        <v>4</v>
      </c>
      <c r="C86" s="40">
        <v>50</v>
      </c>
      <c r="D86" s="41">
        <f>+C86*B86</f>
        <v>200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1</v>
      </c>
      <c r="C88" s="62">
        <v>100</v>
      </c>
      <c r="D88" s="63">
        <f>+C88*B88</f>
        <v>100</v>
      </c>
    </row>
    <row r="89" spans="1:4" x14ac:dyDescent="0.25">
      <c r="A89" s="11" t="s">
        <v>64</v>
      </c>
      <c r="B89" s="44">
        <v>1</v>
      </c>
      <c r="C89" s="44">
        <v>250</v>
      </c>
      <c r="D89" s="45">
        <f>+C89*B89</f>
        <v>250</v>
      </c>
    </row>
    <row r="90" spans="1:4" x14ac:dyDescent="0.25">
      <c r="A90" s="11" t="s">
        <v>65</v>
      </c>
      <c r="B90" s="44">
        <v>1</v>
      </c>
      <c r="C90" s="44">
        <v>150</v>
      </c>
      <c r="D90" s="45">
        <f>+C90*B90</f>
        <v>150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750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1</v>
      </c>
      <c r="C97" s="59">
        <v>-50</v>
      </c>
      <c r="D97" s="60">
        <f>B97*C97</f>
        <v>-50</v>
      </c>
    </row>
    <row r="98" spans="1:4" x14ac:dyDescent="0.25">
      <c r="A98" s="64" t="s">
        <v>67</v>
      </c>
      <c r="B98" s="62">
        <v>0</v>
      </c>
      <c r="C98" s="62">
        <v>50</v>
      </c>
      <c r="D98" s="63">
        <f>+C98*B98</f>
        <v>0</v>
      </c>
    </row>
    <row r="99" spans="1:4" x14ac:dyDescent="0.25">
      <c r="A99" s="11" t="s">
        <v>68</v>
      </c>
      <c r="B99" s="44">
        <v>2</v>
      </c>
      <c r="C99" s="44">
        <v>100</v>
      </c>
      <c r="D99" s="45">
        <f>+C99*B99</f>
        <v>200</v>
      </c>
    </row>
    <row r="100" spans="1:4" x14ac:dyDescent="0.25">
      <c r="A100" s="11" t="s">
        <v>69</v>
      </c>
      <c r="B100" s="44">
        <v>1</v>
      </c>
      <c r="C100" s="44">
        <v>150</v>
      </c>
      <c r="D100" s="45">
        <f>+C100*B100</f>
        <v>150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550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1</v>
      </c>
      <c r="C105" s="56">
        <v>50</v>
      </c>
      <c r="D105" s="57">
        <f>+C105*B105</f>
        <v>50</v>
      </c>
    </row>
    <row r="106" spans="1:4" x14ac:dyDescent="0.25">
      <c r="A106" s="39" t="s">
        <v>53</v>
      </c>
      <c r="B106" s="40">
        <v>4</v>
      </c>
      <c r="C106" s="40">
        <v>50</v>
      </c>
      <c r="D106" s="41">
        <f>+C106*B106</f>
        <v>200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1</v>
      </c>
      <c r="C108" s="44">
        <v>100</v>
      </c>
      <c r="D108" s="45">
        <f>+C108*B108</f>
        <v>100</v>
      </c>
    </row>
    <row r="109" spans="1:4" x14ac:dyDescent="0.25">
      <c r="A109" s="73" t="s">
        <v>72</v>
      </c>
      <c r="B109" s="74">
        <v>1</v>
      </c>
      <c r="C109" s="74">
        <v>100</v>
      </c>
      <c r="D109" s="75">
        <f>+C109*B109</f>
        <v>100</v>
      </c>
    </row>
    <row r="110" spans="1:4" x14ac:dyDescent="0.25">
      <c r="A110" s="11" t="s">
        <v>73</v>
      </c>
      <c r="B110" s="44">
        <v>1</v>
      </c>
      <c r="C110" s="44">
        <v>200</v>
      </c>
      <c r="D110" s="45">
        <f>+C110*B110</f>
        <v>200</v>
      </c>
    </row>
    <row r="111" spans="1:4" x14ac:dyDescent="0.25">
      <c r="A111" s="68" t="s">
        <v>74</v>
      </c>
      <c r="B111" s="69">
        <v>1</v>
      </c>
      <c r="C111" s="69">
        <v>100</v>
      </c>
      <c r="D111" s="70">
        <f>+C111*B111</f>
        <v>100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4" ht="15.75" thickBot="1" x14ac:dyDescent="0.3">
      <c r="A113" s="19"/>
      <c r="B113" s="49"/>
      <c r="C113" s="50" t="s">
        <v>26</v>
      </c>
      <c r="D113" s="51">
        <f>D105+D106+D107+D108+D109+D110+D111+D112</f>
        <v>750</v>
      </c>
    </row>
    <row r="114" spans="1:4" ht="15.75" thickBot="1" x14ac:dyDescent="0.3">
      <c r="C114" s="71"/>
      <c r="D114" s="72"/>
    </row>
    <row r="115" spans="1:4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4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4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4" ht="15.75" thickBot="1" x14ac:dyDescent="0.3">
      <c r="A118" s="58" t="s">
        <v>36</v>
      </c>
      <c r="B118" s="59">
        <v>1</v>
      </c>
      <c r="C118" s="59">
        <v>-50</v>
      </c>
      <c r="D118" s="60">
        <f>B118*C118</f>
        <v>-50</v>
      </c>
    </row>
    <row r="119" spans="1:4" x14ac:dyDescent="0.25">
      <c r="A119" s="64" t="s">
        <v>76</v>
      </c>
      <c r="B119" s="62">
        <v>1</v>
      </c>
      <c r="C119" s="62">
        <v>100</v>
      </c>
      <c r="D119" s="63">
        <f>+C119*B119</f>
        <v>100</v>
      </c>
    </row>
    <row r="120" spans="1:4" x14ac:dyDescent="0.25">
      <c r="A120" s="11" t="s">
        <v>77</v>
      </c>
      <c r="B120" s="44">
        <v>1</v>
      </c>
      <c r="C120" s="44">
        <v>150</v>
      </c>
      <c r="D120" s="45">
        <f>+C120*B120</f>
        <v>150</v>
      </c>
    </row>
    <row r="121" spans="1:4" x14ac:dyDescent="0.25">
      <c r="A121" s="82" t="s">
        <v>139</v>
      </c>
      <c r="B121" s="44">
        <v>1</v>
      </c>
      <c r="C121" s="44">
        <v>150</v>
      </c>
      <c r="D121" s="45">
        <f>+C121*B121</f>
        <v>150</v>
      </c>
    </row>
    <row r="122" spans="1:4" x14ac:dyDescent="0.25">
      <c r="A122" s="11" t="s">
        <v>78</v>
      </c>
      <c r="B122" s="44">
        <v>1</v>
      </c>
      <c r="C122" s="44">
        <v>100</v>
      </c>
      <c r="D122" s="45">
        <f>+C122*B122</f>
        <v>100</v>
      </c>
    </row>
    <row r="123" spans="1:4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4" ht="15.75" thickBot="1" x14ac:dyDescent="0.3">
      <c r="A124" s="19"/>
      <c r="B124" s="49"/>
      <c r="C124" s="50" t="s">
        <v>26</v>
      </c>
      <c r="D124" s="51">
        <f>D116+D117+D118+D119+D120+D122+D123+D121</f>
        <v>700</v>
      </c>
    </row>
    <row r="125" spans="1:4" ht="15.75" thickBot="1" x14ac:dyDescent="0.3">
      <c r="C125" s="71"/>
      <c r="D125" s="72"/>
    </row>
    <row r="126" spans="1:4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4" x14ac:dyDescent="0.25">
      <c r="A127" s="55" t="s">
        <v>34</v>
      </c>
      <c r="B127" s="56">
        <v>1</v>
      </c>
      <c r="C127" s="56">
        <v>50</v>
      </c>
      <c r="D127" s="57">
        <f>+C127*B127</f>
        <v>50</v>
      </c>
    </row>
    <row r="128" spans="1:4" x14ac:dyDescent="0.25">
      <c r="A128" s="39" t="s">
        <v>53</v>
      </c>
      <c r="B128" s="40">
        <v>3</v>
      </c>
      <c r="C128" s="40">
        <v>50</v>
      </c>
      <c r="D128" s="41">
        <f>+C128*B128</f>
        <v>150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1</v>
      </c>
      <c r="C130" s="44">
        <v>50</v>
      </c>
      <c r="D130" s="45">
        <f>+C130*B130</f>
        <v>50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250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2</v>
      </c>
      <c r="C140" s="59">
        <v>-50</v>
      </c>
      <c r="D140" s="60">
        <f>B140*C140</f>
        <v>-100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0</v>
      </c>
      <c r="C142" s="44">
        <v>250</v>
      </c>
      <c r="D142" s="45">
        <f>+C142*B142</f>
        <v>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400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1</v>
      </c>
      <c r="C148" s="27">
        <v>50</v>
      </c>
      <c r="D148" s="28">
        <f t="shared" ref="D148:D156" si="1">+C148*B148</f>
        <v>50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1</v>
      </c>
      <c r="C151" s="27">
        <v>50</v>
      </c>
      <c r="D151" s="28">
        <f t="shared" si="1"/>
        <v>50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1</v>
      </c>
      <c r="C153" s="27">
        <v>50</v>
      </c>
      <c r="D153" s="28">
        <f t="shared" si="1"/>
        <v>50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1</v>
      </c>
      <c r="C155" s="27">
        <v>50</v>
      </c>
      <c r="D155" s="28">
        <f t="shared" si="1"/>
        <v>50</v>
      </c>
    </row>
    <row r="156" spans="1:4" x14ac:dyDescent="0.25">
      <c r="A156" s="76" t="s">
        <v>97</v>
      </c>
      <c r="B156" s="77">
        <v>1</v>
      </c>
      <c r="C156" s="77">
        <v>200</v>
      </c>
      <c r="D156" s="78">
        <f t="shared" si="1"/>
        <v>200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600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1</v>
      </c>
      <c r="C160" s="27">
        <v>200</v>
      </c>
      <c r="D160" s="28">
        <f>+C160*B160</f>
        <v>200</v>
      </c>
    </row>
    <row r="161" spans="1:4" x14ac:dyDescent="0.25">
      <c r="A161" s="26" t="s">
        <v>100</v>
      </c>
      <c r="B161" s="27">
        <v>1</v>
      </c>
      <c r="C161" s="27">
        <v>200</v>
      </c>
      <c r="D161" s="28">
        <f>+C161*B161</f>
        <v>200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400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0</v>
      </c>
      <c r="C165" s="27">
        <v>200</v>
      </c>
      <c r="D165" s="28">
        <f>+C165*B165</f>
        <v>0</v>
      </c>
    </row>
    <row r="166" spans="1:4" x14ac:dyDescent="0.25">
      <c r="A166" s="26" t="s">
        <v>103</v>
      </c>
      <c r="B166" s="27">
        <v>0</v>
      </c>
      <c r="C166" s="27">
        <v>200</v>
      </c>
      <c r="D166" s="28">
        <f>+C166*B166</f>
        <v>0</v>
      </c>
    </row>
    <row r="167" spans="1:4" x14ac:dyDescent="0.25">
      <c r="A167" s="26" t="s">
        <v>104</v>
      </c>
      <c r="B167" s="27">
        <v>0</v>
      </c>
      <c r="C167" s="27">
        <v>200</v>
      </c>
      <c r="D167" s="28">
        <f>+C167*B167</f>
        <v>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1</v>
      </c>
      <c r="C171" s="27">
        <v>35</v>
      </c>
      <c r="D171" s="28">
        <f t="shared" ref="D171:D179" si="2">+C171*B171</f>
        <v>35</v>
      </c>
    </row>
    <row r="172" spans="1:4" x14ac:dyDescent="0.25">
      <c r="A172" s="26" t="s">
        <v>107</v>
      </c>
      <c r="B172" s="27">
        <v>1</v>
      </c>
      <c r="C172" s="27">
        <v>35</v>
      </c>
      <c r="D172" s="28">
        <f t="shared" si="2"/>
        <v>35</v>
      </c>
    </row>
    <row r="173" spans="1:4" x14ac:dyDescent="0.25">
      <c r="A173" s="26" t="s">
        <v>108</v>
      </c>
      <c r="B173" s="27">
        <v>1</v>
      </c>
      <c r="C173" s="27">
        <v>35</v>
      </c>
      <c r="D173" s="28">
        <f t="shared" si="2"/>
        <v>35</v>
      </c>
    </row>
    <row r="174" spans="1:4" x14ac:dyDescent="0.25">
      <c r="A174" s="26" t="s">
        <v>109</v>
      </c>
      <c r="B174" s="27">
        <v>1</v>
      </c>
      <c r="C174" s="27">
        <v>35</v>
      </c>
      <c r="D174" s="28">
        <f t="shared" si="2"/>
        <v>35</v>
      </c>
    </row>
    <row r="175" spans="1:4" x14ac:dyDescent="0.25">
      <c r="A175" s="26" t="s">
        <v>110</v>
      </c>
      <c r="B175" s="27">
        <v>1</v>
      </c>
      <c r="C175" s="27">
        <v>35</v>
      </c>
      <c r="D175" s="28">
        <f t="shared" si="2"/>
        <v>35</v>
      </c>
    </row>
    <row r="176" spans="1:4" x14ac:dyDescent="0.25">
      <c r="A176" s="26" t="s">
        <v>111</v>
      </c>
      <c r="B176" s="27">
        <v>1</v>
      </c>
      <c r="C176" s="27">
        <v>35</v>
      </c>
      <c r="D176" s="28">
        <f t="shared" si="2"/>
        <v>35</v>
      </c>
    </row>
    <row r="177" spans="1:4" x14ac:dyDescent="0.25">
      <c r="A177" s="26" t="s">
        <v>112</v>
      </c>
      <c r="B177" s="27">
        <v>1</v>
      </c>
      <c r="C177" s="27">
        <v>35</v>
      </c>
      <c r="D177" s="28">
        <f t="shared" si="2"/>
        <v>35</v>
      </c>
    </row>
    <row r="178" spans="1:4" x14ac:dyDescent="0.25">
      <c r="A178" s="26" t="s">
        <v>113</v>
      </c>
      <c r="B178" s="27">
        <v>1</v>
      </c>
      <c r="C178" s="27">
        <v>35</v>
      </c>
      <c r="D178" s="28">
        <f t="shared" si="2"/>
        <v>35</v>
      </c>
    </row>
    <row r="179" spans="1:4" x14ac:dyDescent="0.25">
      <c r="A179" s="26" t="s">
        <v>114</v>
      </c>
      <c r="B179" s="27">
        <v>1</v>
      </c>
      <c r="C179" s="27">
        <v>35</v>
      </c>
      <c r="D179" s="28">
        <f t="shared" si="2"/>
        <v>35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315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1</v>
      </c>
      <c r="C183" s="27">
        <v>35</v>
      </c>
      <c r="D183" s="28">
        <f t="shared" ref="D183:D191" si="3">+C183*B183</f>
        <v>35</v>
      </c>
    </row>
    <row r="184" spans="1:4" x14ac:dyDescent="0.25">
      <c r="A184" s="26" t="s">
        <v>117</v>
      </c>
      <c r="B184" s="27">
        <v>1</v>
      </c>
      <c r="C184" s="27">
        <v>35</v>
      </c>
      <c r="D184" s="28">
        <f t="shared" si="3"/>
        <v>35</v>
      </c>
    </row>
    <row r="185" spans="1:4" x14ac:dyDescent="0.25">
      <c r="A185" s="26" t="s">
        <v>118</v>
      </c>
      <c r="B185" s="27">
        <v>1</v>
      </c>
      <c r="C185" s="27">
        <v>35</v>
      </c>
      <c r="D185" s="28">
        <f t="shared" si="3"/>
        <v>35</v>
      </c>
    </row>
    <row r="186" spans="1:4" x14ac:dyDescent="0.25">
      <c r="A186" s="26" t="s">
        <v>119</v>
      </c>
      <c r="B186" s="27">
        <v>1</v>
      </c>
      <c r="C186" s="27">
        <v>35</v>
      </c>
      <c r="D186" s="28">
        <f t="shared" si="3"/>
        <v>35</v>
      </c>
    </row>
    <row r="187" spans="1:4" x14ac:dyDescent="0.25">
      <c r="A187" s="26" t="s">
        <v>120</v>
      </c>
      <c r="B187" s="27">
        <v>1</v>
      </c>
      <c r="C187" s="27">
        <v>35</v>
      </c>
      <c r="D187" s="28">
        <f t="shared" si="3"/>
        <v>35</v>
      </c>
    </row>
    <row r="188" spans="1:4" x14ac:dyDescent="0.25">
      <c r="A188" s="26" t="s">
        <v>121</v>
      </c>
      <c r="B188" s="27">
        <v>1</v>
      </c>
      <c r="C188" s="27">
        <v>35</v>
      </c>
      <c r="D188" s="28">
        <f t="shared" si="3"/>
        <v>35</v>
      </c>
    </row>
    <row r="189" spans="1:4" x14ac:dyDescent="0.25">
      <c r="A189" s="26" t="s">
        <v>122</v>
      </c>
      <c r="B189" s="27">
        <v>1</v>
      </c>
      <c r="C189" s="27">
        <v>35</v>
      </c>
      <c r="D189" s="28">
        <f t="shared" si="3"/>
        <v>35</v>
      </c>
    </row>
    <row r="190" spans="1:4" x14ac:dyDescent="0.25">
      <c r="A190" s="26" t="s">
        <v>123</v>
      </c>
      <c r="B190" s="27">
        <v>1</v>
      </c>
      <c r="C190" s="27">
        <v>35</v>
      </c>
      <c r="D190" s="28">
        <f t="shared" si="3"/>
        <v>35</v>
      </c>
    </row>
    <row r="191" spans="1:4" x14ac:dyDescent="0.25">
      <c r="A191" s="26" t="s">
        <v>124</v>
      </c>
      <c r="B191" s="27">
        <v>1</v>
      </c>
      <c r="C191" s="27">
        <v>35</v>
      </c>
      <c r="D191" s="28">
        <f t="shared" si="3"/>
        <v>35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315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1</v>
      </c>
      <c r="C196" s="27">
        <v>200</v>
      </c>
      <c r="D196" s="28">
        <f>+C196*B196</f>
        <v>200</v>
      </c>
    </row>
    <row r="197" spans="1:4" x14ac:dyDescent="0.25">
      <c r="A197" s="83" t="s">
        <v>140</v>
      </c>
      <c r="B197" s="27">
        <v>1</v>
      </c>
      <c r="C197" s="27">
        <v>200</v>
      </c>
      <c r="D197" s="28">
        <f>+C197*B197</f>
        <v>200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400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1</v>
      </c>
      <c r="C201" s="27">
        <v>200</v>
      </c>
      <c r="D201" s="28">
        <f>+C201*B201</f>
        <v>200</v>
      </c>
    </row>
    <row r="202" spans="1:4" x14ac:dyDescent="0.25">
      <c r="A202" s="83" t="s">
        <v>143</v>
      </c>
      <c r="B202" s="27">
        <v>1</v>
      </c>
      <c r="C202" s="27">
        <v>200</v>
      </c>
      <c r="D202" s="28">
        <f>+C202*B202</f>
        <v>200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400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1</v>
      </c>
      <c r="C206" s="27">
        <v>100</v>
      </c>
      <c r="D206" s="28">
        <f>+C206*B206</f>
        <v>100</v>
      </c>
    </row>
    <row r="207" spans="1:4" x14ac:dyDescent="0.25">
      <c r="A207" s="26" t="s">
        <v>129</v>
      </c>
      <c r="B207" s="27">
        <v>1</v>
      </c>
      <c r="C207" s="27">
        <v>100</v>
      </c>
      <c r="D207" s="28">
        <f>+C207*B207</f>
        <v>100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1</v>
      </c>
      <c r="C209" s="27">
        <v>100</v>
      </c>
      <c r="D209" s="28">
        <f>+C209*B209</f>
        <v>100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400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1</v>
      </c>
      <c r="C215" s="27">
        <v>150</v>
      </c>
      <c r="D215" s="28">
        <f>+C215*B215</f>
        <v>150</v>
      </c>
    </row>
    <row r="216" spans="1:9" x14ac:dyDescent="0.25">
      <c r="A216" s="26" t="s">
        <v>136</v>
      </c>
      <c r="B216" s="27">
        <v>1</v>
      </c>
      <c r="C216" s="27">
        <v>150</v>
      </c>
      <c r="D216" s="28">
        <f>+C216*B216</f>
        <v>150</v>
      </c>
    </row>
    <row r="217" spans="1:9" x14ac:dyDescent="0.25">
      <c r="A217" s="79" t="s">
        <v>137</v>
      </c>
      <c r="B217" s="80">
        <v>1</v>
      </c>
      <c r="C217" s="80">
        <v>150</v>
      </c>
      <c r="D217" s="81">
        <f>+C217*B217</f>
        <v>150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450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8"/>
  <sheetViews>
    <sheetView workbookViewId="0">
      <selection activeCell="M13" sqref="M13"/>
    </sheetView>
  </sheetViews>
  <sheetFormatPr defaultRowHeight="15" x14ac:dyDescent="0.25"/>
  <cols>
    <col min="1" max="1" width="38.7109375" style="3" bestFit="1" customWidth="1"/>
    <col min="2" max="3" width="9.140625" style="2" customWidth="1"/>
    <col min="4" max="5" width="9.140625" style="3" customWidth="1"/>
    <col min="6" max="6" width="6.140625" style="3" customWidth="1"/>
    <col min="7" max="7" width="12.7109375" style="3" customWidth="1"/>
    <col min="8" max="8" width="9.140625" style="3" customWidth="1"/>
    <col min="9" max="16384" width="9.140625" style="3"/>
  </cols>
  <sheetData>
    <row r="1" spans="1:16" x14ac:dyDescent="0.25">
      <c r="A1" s="1" t="s">
        <v>0</v>
      </c>
      <c r="E1" s="1" t="s">
        <v>1</v>
      </c>
      <c r="F1" s="1"/>
      <c r="G1" s="1">
        <f>D39+D50+D61+D72+D82+D92+D102+D113+D124+D135+D145+D157+D162+D168+D180+D192+D198+D203+D210+D218+D25+D29</f>
        <v>4275</v>
      </c>
    </row>
    <row r="2" spans="1:16" x14ac:dyDescent="0.25">
      <c r="E2" s="1" t="s">
        <v>2</v>
      </c>
      <c r="F2" s="1"/>
      <c r="G2" s="1">
        <f>D21</f>
        <v>-700</v>
      </c>
    </row>
    <row r="3" spans="1:16" x14ac:dyDescent="0.25">
      <c r="E3" s="1" t="s">
        <v>3</v>
      </c>
      <c r="F3" s="1"/>
      <c r="G3" s="1">
        <f>G1+G2</f>
        <v>3575</v>
      </c>
    </row>
    <row r="4" spans="1:16" ht="15.75" thickBot="1" x14ac:dyDescent="0.3"/>
    <row r="5" spans="1:16" x14ac:dyDescent="0.25">
      <c r="A5" s="4" t="s">
        <v>4</v>
      </c>
      <c r="B5" s="5" t="s">
        <v>5</v>
      </c>
      <c r="C5" s="5"/>
      <c r="D5" s="6"/>
      <c r="E5" s="7" t="s">
        <v>6</v>
      </c>
    </row>
    <row r="6" spans="1:16" x14ac:dyDescent="0.25">
      <c r="A6" s="8" t="s">
        <v>7</v>
      </c>
      <c r="B6" s="9">
        <v>1</v>
      </c>
      <c r="C6" s="9">
        <v>-200</v>
      </c>
      <c r="D6" s="10">
        <f t="shared" ref="D6:D20" si="0">+C6*B6</f>
        <v>-200</v>
      </c>
      <c r="E6" s="7"/>
    </row>
    <row r="7" spans="1:16" x14ac:dyDescent="0.25">
      <c r="A7" s="11" t="s">
        <v>8</v>
      </c>
      <c r="B7" s="12">
        <v>0</v>
      </c>
      <c r="C7" s="12">
        <v>-400</v>
      </c>
      <c r="D7" s="13">
        <f t="shared" si="0"/>
        <v>0</v>
      </c>
      <c r="E7" s="7"/>
      <c r="G7" s="85" t="s">
        <v>9</v>
      </c>
      <c r="H7" s="85"/>
    </row>
    <row r="8" spans="1:16" x14ac:dyDescent="0.25">
      <c r="A8" s="8" t="s">
        <v>10</v>
      </c>
      <c r="B8" s="9">
        <v>0</v>
      </c>
      <c r="C8" s="9">
        <v>-500</v>
      </c>
      <c r="D8" s="10">
        <f t="shared" si="0"/>
        <v>0</v>
      </c>
      <c r="E8" s="7" t="str">
        <f>IF(B8&gt;=3,"Si'","")</f>
        <v/>
      </c>
      <c r="G8" s="1" t="s">
        <v>11</v>
      </c>
      <c r="H8" s="14">
        <v>0</v>
      </c>
    </row>
    <row r="9" spans="1:16" x14ac:dyDescent="0.25">
      <c r="A9" s="11" t="s">
        <v>12</v>
      </c>
      <c r="B9" s="12">
        <v>0</v>
      </c>
      <c r="C9" s="12">
        <v>-500</v>
      </c>
      <c r="D9" s="13">
        <f t="shared" si="0"/>
        <v>0</v>
      </c>
      <c r="E9" s="7"/>
      <c r="G9" s="1" t="s">
        <v>13</v>
      </c>
      <c r="H9" s="14">
        <v>0.33680555555555558</v>
      </c>
    </row>
    <row r="10" spans="1:16" x14ac:dyDescent="0.25">
      <c r="A10" s="8" t="s">
        <v>14</v>
      </c>
      <c r="B10" s="9">
        <v>0</v>
      </c>
      <c r="C10" s="9">
        <v>-1000</v>
      </c>
      <c r="D10" s="10">
        <f t="shared" si="0"/>
        <v>0</v>
      </c>
      <c r="E10" s="7"/>
      <c r="G10" s="1" t="s">
        <v>15</v>
      </c>
      <c r="H10" s="15">
        <v>0</v>
      </c>
      <c r="J10" s="16"/>
      <c r="K10" s="16"/>
      <c r="L10" s="16"/>
      <c r="M10" s="16"/>
      <c r="N10" s="16"/>
      <c r="O10" s="16"/>
      <c r="P10" s="16"/>
    </row>
    <row r="11" spans="1:16" x14ac:dyDescent="0.25">
      <c r="A11" s="11" t="s">
        <v>16</v>
      </c>
      <c r="B11" s="17">
        <f>H10</f>
        <v>0</v>
      </c>
      <c r="C11" s="12">
        <v>-50</v>
      </c>
      <c r="D11" s="13">
        <f t="shared" si="0"/>
        <v>0</v>
      </c>
      <c r="E11" s="7"/>
    </row>
    <row r="12" spans="1:16" x14ac:dyDescent="0.25">
      <c r="A12" s="8" t="s">
        <v>17</v>
      </c>
      <c r="B12" s="9">
        <v>1</v>
      </c>
      <c r="C12" s="9">
        <v>-500</v>
      </c>
      <c r="D12" s="10">
        <f t="shared" si="0"/>
        <v>-500</v>
      </c>
      <c r="E12" s="7"/>
    </row>
    <row r="13" spans="1:16" x14ac:dyDescent="0.25">
      <c r="A13" s="11" t="s">
        <v>18</v>
      </c>
      <c r="B13" s="12">
        <v>0</v>
      </c>
      <c r="C13" s="12">
        <v>-500</v>
      </c>
      <c r="D13" s="13">
        <f t="shared" si="0"/>
        <v>0</v>
      </c>
      <c r="E13" s="7"/>
    </row>
    <row r="14" spans="1:16" x14ac:dyDescent="0.25">
      <c r="A14" s="8" t="s">
        <v>19</v>
      </c>
      <c r="B14" s="9">
        <v>0</v>
      </c>
      <c r="C14" s="9">
        <v>-250</v>
      </c>
      <c r="D14" s="10">
        <f t="shared" si="0"/>
        <v>0</v>
      </c>
      <c r="E14" s="7"/>
    </row>
    <row r="15" spans="1:16" x14ac:dyDescent="0.25">
      <c r="A15" s="11" t="s">
        <v>20</v>
      </c>
      <c r="B15" s="12">
        <v>0</v>
      </c>
      <c r="C15" s="12">
        <v>-2000</v>
      </c>
      <c r="D15" s="13">
        <f t="shared" si="0"/>
        <v>0</v>
      </c>
      <c r="E15" s="7"/>
    </row>
    <row r="16" spans="1:16" x14ac:dyDescent="0.25">
      <c r="A16" s="8" t="s">
        <v>21</v>
      </c>
      <c r="B16" s="9">
        <v>0</v>
      </c>
      <c r="C16" s="9">
        <v>-1000</v>
      </c>
      <c r="D16" s="10">
        <f t="shared" si="0"/>
        <v>0</v>
      </c>
      <c r="E16" s="7"/>
    </row>
    <row r="17" spans="1:5" x14ac:dyDescent="0.25">
      <c r="A17" s="11" t="s">
        <v>22</v>
      </c>
      <c r="B17" s="12">
        <v>0</v>
      </c>
      <c r="C17" s="12">
        <v>-300</v>
      </c>
      <c r="D17" s="13">
        <f t="shared" si="0"/>
        <v>0</v>
      </c>
      <c r="E17" s="7"/>
    </row>
    <row r="18" spans="1:5" x14ac:dyDescent="0.25">
      <c r="A18" s="8" t="s">
        <v>23</v>
      </c>
      <c r="B18" s="9">
        <v>0</v>
      </c>
      <c r="C18" s="9">
        <v>-700</v>
      </c>
      <c r="D18" s="10">
        <f t="shared" si="0"/>
        <v>0</v>
      </c>
      <c r="E18" s="7"/>
    </row>
    <row r="19" spans="1:5" x14ac:dyDescent="0.25">
      <c r="A19" s="11" t="s">
        <v>24</v>
      </c>
      <c r="B19" s="12">
        <v>0</v>
      </c>
      <c r="C19" s="12">
        <v>-250</v>
      </c>
      <c r="D19" s="13">
        <f t="shared" si="0"/>
        <v>0</v>
      </c>
      <c r="E19" s="18"/>
    </row>
    <row r="20" spans="1:5" x14ac:dyDescent="0.25">
      <c r="A20" s="8" t="s">
        <v>25</v>
      </c>
      <c r="B20" s="9">
        <v>0</v>
      </c>
      <c r="C20" s="9">
        <v>-200</v>
      </c>
      <c r="D20" s="10">
        <f t="shared" si="0"/>
        <v>0</v>
      </c>
      <c r="E20" s="18"/>
    </row>
    <row r="21" spans="1:5" ht="15.75" thickBot="1" x14ac:dyDescent="0.3">
      <c r="A21" s="19"/>
      <c r="B21" s="20"/>
      <c r="C21" s="21" t="s">
        <v>26</v>
      </c>
      <c r="D21" s="22">
        <f>SUM(D6:D20)</f>
        <v>-700</v>
      </c>
      <c r="E21" s="18"/>
    </row>
    <row r="22" spans="1:5" ht="15.75" thickBot="1" x14ac:dyDescent="0.3"/>
    <row r="23" spans="1:5" x14ac:dyDescent="0.25">
      <c r="A23" s="23" t="s">
        <v>27</v>
      </c>
      <c r="B23" s="24" t="s">
        <v>28</v>
      </c>
      <c r="C23" s="24" t="s">
        <v>29</v>
      </c>
      <c r="D23" s="25">
        <v>100</v>
      </c>
    </row>
    <row r="24" spans="1:5" x14ac:dyDescent="0.25">
      <c r="A24" s="26" t="s">
        <v>30</v>
      </c>
      <c r="B24" s="27">
        <v>1</v>
      </c>
      <c r="C24" s="27">
        <v>100</v>
      </c>
      <c r="D24" s="28">
        <f>+C24*B24</f>
        <v>100</v>
      </c>
    </row>
    <row r="25" spans="1:5" ht="15.75" thickBot="1" x14ac:dyDescent="0.3">
      <c r="A25" s="29"/>
      <c r="B25" s="30"/>
      <c r="C25" s="31" t="s">
        <v>26</v>
      </c>
      <c r="D25" s="32">
        <f>SUM(D24:D24)</f>
        <v>100</v>
      </c>
    </row>
    <row r="26" spans="1:5" ht="15.75" thickBot="1" x14ac:dyDescent="0.3"/>
    <row r="27" spans="1:5" x14ac:dyDescent="0.25">
      <c r="A27" s="23" t="s">
        <v>31</v>
      </c>
      <c r="B27" s="24" t="s">
        <v>28</v>
      </c>
      <c r="C27" s="24" t="s">
        <v>29</v>
      </c>
      <c r="D27" s="25">
        <v>100</v>
      </c>
    </row>
    <row r="28" spans="1:5" x14ac:dyDescent="0.25">
      <c r="A28" s="26" t="s">
        <v>32</v>
      </c>
      <c r="B28" s="27">
        <v>0</v>
      </c>
      <c r="C28" s="27">
        <v>100</v>
      </c>
      <c r="D28" s="28">
        <f>+C28*B28</f>
        <v>0</v>
      </c>
    </row>
    <row r="29" spans="1:5" ht="15.75" thickBot="1" x14ac:dyDescent="0.3">
      <c r="A29" s="29"/>
      <c r="B29" s="30"/>
      <c r="C29" s="31" t="s">
        <v>26</v>
      </c>
      <c r="D29" s="32">
        <f>SUM(D28:D28)</f>
        <v>0</v>
      </c>
    </row>
    <row r="30" spans="1:5" ht="15.75" thickBot="1" x14ac:dyDescent="0.3"/>
    <row r="31" spans="1:5" x14ac:dyDescent="0.25">
      <c r="A31" s="33" t="s">
        <v>33</v>
      </c>
      <c r="B31" s="34" t="s">
        <v>28</v>
      </c>
      <c r="C31" s="34" t="s">
        <v>29</v>
      </c>
      <c r="D31" s="35">
        <v>750</v>
      </c>
    </row>
    <row r="32" spans="1:5" x14ac:dyDescent="0.25">
      <c r="A32" s="36" t="s">
        <v>34</v>
      </c>
      <c r="B32" s="37">
        <v>0</v>
      </c>
      <c r="C32" s="37">
        <v>50</v>
      </c>
      <c r="D32" s="38">
        <f>+C32*B32</f>
        <v>0</v>
      </c>
    </row>
    <row r="33" spans="1:4" x14ac:dyDescent="0.25">
      <c r="A33" s="39" t="s">
        <v>35</v>
      </c>
      <c r="B33" s="40">
        <v>0</v>
      </c>
      <c r="C33" s="40">
        <v>50</v>
      </c>
      <c r="D33" s="41">
        <f>+C33*B33</f>
        <v>0</v>
      </c>
    </row>
    <row r="34" spans="1:4" x14ac:dyDescent="0.25">
      <c r="A34" s="8" t="s">
        <v>36</v>
      </c>
      <c r="B34" s="42">
        <v>0</v>
      </c>
      <c r="C34" s="42">
        <v>-50</v>
      </c>
      <c r="D34" s="43">
        <f>B34*C34</f>
        <v>0</v>
      </c>
    </row>
    <row r="35" spans="1:4" x14ac:dyDescent="0.25">
      <c r="A35" s="11" t="s">
        <v>37</v>
      </c>
      <c r="B35" s="44">
        <v>0</v>
      </c>
      <c r="C35" s="44">
        <v>200</v>
      </c>
      <c r="D35" s="45">
        <f>+C35*B35</f>
        <v>0</v>
      </c>
    </row>
    <row r="36" spans="1:4" x14ac:dyDescent="0.25">
      <c r="A36" s="11" t="s">
        <v>38</v>
      </c>
      <c r="B36" s="44">
        <v>0</v>
      </c>
      <c r="C36" s="44">
        <v>150</v>
      </c>
      <c r="D36" s="45">
        <f>+C36*B36</f>
        <v>0</v>
      </c>
    </row>
    <row r="37" spans="1:4" x14ac:dyDescent="0.25">
      <c r="A37" s="11" t="s">
        <v>39</v>
      </c>
      <c r="B37" s="44">
        <v>0</v>
      </c>
      <c r="C37" s="44">
        <v>50</v>
      </c>
      <c r="D37" s="45">
        <f>+C37*B37</f>
        <v>0</v>
      </c>
    </row>
    <row r="38" spans="1:4" x14ac:dyDescent="0.25">
      <c r="A38" s="46" t="s">
        <v>40</v>
      </c>
      <c r="B38" s="47">
        <v>0</v>
      </c>
      <c r="C38" s="47">
        <f>-(D31)</f>
        <v>-750</v>
      </c>
      <c r="D38" s="48">
        <f>C38*B38</f>
        <v>0</v>
      </c>
    </row>
    <row r="39" spans="1:4" ht="15.75" thickBot="1" x14ac:dyDescent="0.3">
      <c r="A39" s="19"/>
      <c r="B39" s="49"/>
      <c r="C39" s="50" t="s">
        <v>26</v>
      </c>
      <c r="D39" s="51">
        <f>D32+D33+D34+D35+D36+D37+D38</f>
        <v>0</v>
      </c>
    </row>
    <row r="40" spans="1:4" ht="15.75" thickBot="1" x14ac:dyDescent="0.3"/>
    <row r="41" spans="1:4" ht="15.75" thickBot="1" x14ac:dyDescent="0.3">
      <c r="A41" s="52" t="s">
        <v>41</v>
      </c>
      <c r="B41" s="53" t="s">
        <v>28</v>
      </c>
      <c r="C41" s="53" t="s">
        <v>29</v>
      </c>
      <c r="D41" s="54">
        <v>750</v>
      </c>
    </row>
    <row r="42" spans="1:4" x14ac:dyDescent="0.25">
      <c r="A42" s="55" t="s">
        <v>34</v>
      </c>
      <c r="B42" s="56">
        <v>1</v>
      </c>
      <c r="C42" s="56">
        <v>50</v>
      </c>
      <c r="D42" s="57">
        <f>+C42*B42</f>
        <v>50</v>
      </c>
    </row>
    <row r="43" spans="1:4" x14ac:dyDescent="0.25">
      <c r="A43" s="39" t="s">
        <v>42</v>
      </c>
      <c r="B43" s="40">
        <v>4</v>
      </c>
      <c r="C43" s="40">
        <v>50</v>
      </c>
      <c r="D43" s="41">
        <f>+C43*B43</f>
        <v>200</v>
      </c>
    </row>
    <row r="44" spans="1:4" ht="15.75" thickBot="1" x14ac:dyDescent="0.3">
      <c r="A44" s="58" t="s">
        <v>36</v>
      </c>
      <c r="B44" s="59">
        <v>0</v>
      </c>
      <c r="C44" s="59">
        <v>-50</v>
      </c>
      <c r="D44" s="60">
        <f>B44*C44</f>
        <v>0</v>
      </c>
    </row>
    <row r="45" spans="1:4" x14ac:dyDescent="0.25">
      <c r="A45" s="61" t="s">
        <v>43</v>
      </c>
      <c r="B45" s="62">
        <v>1</v>
      </c>
      <c r="C45" s="62">
        <v>50</v>
      </c>
      <c r="D45" s="63">
        <f>+C45*B45</f>
        <v>50</v>
      </c>
    </row>
    <row r="46" spans="1:4" x14ac:dyDescent="0.25">
      <c r="A46" s="64" t="s">
        <v>44</v>
      </c>
      <c r="B46" s="62">
        <v>0</v>
      </c>
      <c r="C46" s="62">
        <v>175</v>
      </c>
      <c r="D46" s="63">
        <f>+C46*B46</f>
        <v>0</v>
      </c>
    </row>
    <row r="47" spans="1:4" x14ac:dyDescent="0.25">
      <c r="A47" s="11" t="s">
        <v>45</v>
      </c>
      <c r="B47" s="44">
        <v>1</v>
      </c>
      <c r="C47" s="44">
        <v>175</v>
      </c>
      <c r="D47" s="45">
        <f>+C47*B47</f>
        <v>175</v>
      </c>
    </row>
    <row r="48" spans="1:4" x14ac:dyDescent="0.25">
      <c r="A48" s="11" t="s">
        <v>46</v>
      </c>
      <c r="B48" s="44">
        <v>1</v>
      </c>
      <c r="C48" s="44">
        <v>100</v>
      </c>
      <c r="D48" s="45">
        <f>+C48*B48</f>
        <v>100</v>
      </c>
    </row>
    <row r="49" spans="1:4" x14ac:dyDescent="0.25">
      <c r="A49" s="46" t="s">
        <v>40</v>
      </c>
      <c r="B49" s="47">
        <v>0</v>
      </c>
      <c r="C49" s="47">
        <f>-(D41)</f>
        <v>-750</v>
      </c>
      <c r="D49" s="48">
        <f>C49*B49</f>
        <v>0</v>
      </c>
    </row>
    <row r="50" spans="1:4" ht="15.75" thickBot="1" x14ac:dyDescent="0.3">
      <c r="A50" s="19"/>
      <c r="B50" s="49"/>
      <c r="C50" s="50" t="s">
        <v>26</v>
      </c>
      <c r="D50" s="51">
        <f>D42+D43+D44+D46+D47+D48+D49+D45</f>
        <v>575</v>
      </c>
    </row>
    <row r="51" spans="1:4" ht="15.75" thickBot="1" x14ac:dyDescent="0.3"/>
    <row r="52" spans="1:4" ht="15.75" thickBot="1" x14ac:dyDescent="0.3">
      <c r="A52" s="52" t="s">
        <v>47</v>
      </c>
      <c r="B52" s="53" t="s">
        <v>28</v>
      </c>
      <c r="C52" s="53" t="s">
        <v>29</v>
      </c>
      <c r="D52" s="54">
        <v>750</v>
      </c>
    </row>
    <row r="53" spans="1:4" x14ac:dyDescent="0.25">
      <c r="A53" s="55" t="s">
        <v>34</v>
      </c>
      <c r="B53" s="56">
        <v>1</v>
      </c>
      <c r="C53" s="56">
        <v>50</v>
      </c>
      <c r="D53" s="57">
        <f>+C53*B53</f>
        <v>50</v>
      </c>
    </row>
    <row r="54" spans="1:4" x14ac:dyDescent="0.25">
      <c r="A54" s="39" t="s">
        <v>42</v>
      </c>
      <c r="B54" s="40">
        <v>2</v>
      </c>
      <c r="C54" s="40">
        <v>50</v>
      </c>
      <c r="D54" s="41">
        <f>+C54*B54</f>
        <v>100</v>
      </c>
    </row>
    <row r="55" spans="1:4" ht="15.75" thickBot="1" x14ac:dyDescent="0.3">
      <c r="A55" s="58" t="s">
        <v>36</v>
      </c>
      <c r="B55" s="59">
        <v>0</v>
      </c>
      <c r="C55" s="59">
        <v>-50</v>
      </c>
      <c r="D55" s="60">
        <f>B55*C55</f>
        <v>0</v>
      </c>
    </row>
    <row r="56" spans="1:4" x14ac:dyDescent="0.25">
      <c r="A56" s="11" t="s">
        <v>48</v>
      </c>
      <c r="B56" s="44">
        <v>5</v>
      </c>
      <c r="C56" s="44">
        <v>20</v>
      </c>
      <c r="D56" s="45">
        <f>+C56*B56</f>
        <v>100</v>
      </c>
    </row>
    <row r="57" spans="1:4" x14ac:dyDescent="0.25">
      <c r="A57" s="65" t="s">
        <v>49</v>
      </c>
      <c r="B57" s="66">
        <v>0</v>
      </c>
      <c r="C57" s="66">
        <v>-50</v>
      </c>
      <c r="D57" s="67">
        <f>+C57*B57</f>
        <v>0</v>
      </c>
    </row>
    <row r="58" spans="1:4" x14ac:dyDescent="0.25">
      <c r="A58" s="11" t="s">
        <v>50</v>
      </c>
      <c r="B58" s="44">
        <v>0</v>
      </c>
      <c r="C58" s="44">
        <v>90</v>
      </c>
      <c r="D58" s="45">
        <f>+C58*B58</f>
        <v>0</v>
      </c>
    </row>
    <row r="59" spans="1:4" x14ac:dyDescent="0.25">
      <c r="A59" s="68" t="s">
        <v>51</v>
      </c>
      <c r="B59" s="69">
        <v>0</v>
      </c>
      <c r="C59" s="69">
        <v>90</v>
      </c>
      <c r="D59" s="70">
        <f>+C59*B59</f>
        <v>0</v>
      </c>
    </row>
    <row r="60" spans="1:4" x14ac:dyDescent="0.25">
      <c r="A60" s="46" t="s">
        <v>40</v>
      </c>
      <c r="B60" s="47">
        <v>0</v>
      </c>
      <c r="C60" s="47">
        <f>-(D52)</f>
        <v>-750</v>
      </c>
      <c r="D60" s="48">
        <f>C60*B60</f>
        <v>0</v>
      </c>
    </row>
    <row r="61" spans="1:4" ht="15.75" thickBot="1" x14ac:dyDescent="0.3">
      <c r="A61" s="19"/>
      <c r="B61" s="49"/>
      <c r="C61" s="50" t="s">
        <v>26</v>
      </c>
      <c r="D61" s="51">
        <f>D53+D54+D55+D56+D57+D58+D59+D60</f>
        <v>250</v>
      </c>
    </row>
    <row r="62" spans="1:4" ht="15.75" thickBot="1" x14ac:dyDescent="0.3"/>
    <row r="63" spans="1:4" ht="15.75" thickBot="1" x14ac:dyDescent="0.3">
      <c r="A63" s="52" t="s">
        <v>52</v>
      </c>
      <c r="B63" s="53" t="s">
        <v>28</v>
      </c>
      <c r="C63" s="53" t="s">
        <v>29</v>
      </c>
      <c r="D63" s="54">
        <v>750</v>
      </c>
    </row>
    <row r="64" spans="1:4" x14ac:dyDescent="0.25">
      <c r="A64" s="55" t="s">
        <v>34</v>
      </c>
      <c r="B64" s="56">
        <v>1</v>
      </c>
      <c r="C64" s="56">
        <v>50</v>
      </c>
      <c r="D64" s="57">
        <f>+C64*B64</f>
        <v>50</v>
      </c>
    </row>
    <row r="65" spans="1:4" x14ac:dyDescent="0.25">
      <c r="A65" s="39" t="s">
        <v>53</v>
      </c>
      <c r="B65" s="40">
        <v>4</v>
      </c>
      <c r="C65" s="40">
        <v>50</v>
      </c>
      <c r="D65" s="41">
        <f>+C65*B65</f>
        <v>200</v>
      </c>
    </row>
    <row r="66" spans="1:4" ht="15.75" thickBot="1" x14ac:dyDescent="0.3">
      <c r="A66" s="58" t="s">
        <v>36</v>
      </c>
      <c r="B66" s="59">
        <v>0</v>
      </c>
      <c r="C66" s="59">
        <v>-50</v>
      </c>
      <c r="D66" s="60">
        <f>B66*C66</f>
        <v>0</v>
      </c>
    </row>
    <row r="67" spans="1:4" x14ac:dyDescent="0.25">
      <c r="A67" s="64" t="s">
        <v>54</v>
      </c>
      <c r="B67" s="62">
        <v>8</v>
      </c>
      <c r="C67" s="62">
        <v>25</v>
      </c>
      <c r="D67" s="63">
        <f>+C67*B67</f>
        <v>200</v>
      </c>
    </row>
    <row r="68" spans="1:4" x14ac:dyDescent="0.25">
      <c r="A68" s="64" t="s">
        <v>55</v>
      </c>
      <c r="B68" s="62">
        <v>1</v>
      </c>
      <c r="C68" s="62">
        <v>100</v>
      </c>
      <c r="D68" s="63">
        <f>+C68*B68</f>
        <v>100</v>
      </c>
    </row>
    <row r="69" spans="1:4" x14ac:dyDescent="0.25">
      <c r="A69" s="11" t="s">
        <v>56</v>
      </c>
      <c r="B69" s="44">
        <v>1</v>
      </c>
      <c r="C69" s="44">
        <v>100</v>
      </c>
      <c r="D69" s="45">
        <f>+C69*B69</f>
        <v>100</v>
      </c>
    </row>
    <row r="70" spans="1:4" x14ac:dyDescent="0.25">
      <c r="A70" s="11" t="s">
        <v>57</v>
      </c>
      <c r="B70" s="44">
        <v>1</v>
      </c>
      <c r="C70" s="44">
        <v>100</v>
      </c>
      <c r="D70" s="45">
        <f>+C70*B70</f>
        <v>100</v>
      </c>
    </row>
    <row r="71" spans="1:4" x14ac:dyDescent="0.25">
      <c r="A71" s="46" t="s">
        <v>40</v>
      </c>
      <c r="B71" s="47">
        <v>0</v>
      </c>
      <c r="C71" s="47">
        <f>-(D63)</f>
        <v>-750</v>
      </c>
      <c r="D71" s="48">
        <f>C71*B71</f>
        <v>0</v>
      </c>
    </row>
    <row r="72" spans="1:4" ht="15.75" thickBot="1" x14ac:dyDescent="0.3">
      <c r="A72" s="19"/>
      <c r="B72" s="49"/>
      <c r="C72" s="50" t="s">
        <v>26</v>
      </c>
      <c r="D72" s="51">
        <f>D64+D65+D66+D67+D68+D69+D70+D71</f>
        <v>750</v>
      </c>
    </row>
    <row r="73" spans="1:4" ht="15.75" thickBot="1" x14ac:dyDescent="0.3"/>
    <row r="74" spans="1:4" ht="15.75" thickBot="1" x14ac:dyDescent="0.3">
      <c r="A74" s="52" t="s">
        <v>58</v>
      </c>
      <c r="B74" s="53" t="s">
        <v>28</v>
      </c>
      <c r="C74" s="53" t="s">
        <v>29</v>
      </c>
      <c r="D74" s="54">
        <v>750</v>
      </c>
    </row>
    <row r="75" spans="1:4" x14ac:dyDescent="0.25">
      <c r="A75" s="55" t="s">
        <v>34</v>
      </c>
      <c r="B75" s="56">
        <v>1</v>
      </c>
      <c r="C75" s="56">
        <v>50</v>
      </c>
      <c r="D75" s="57">
        <f>+C75*B75</f>
        <v>50</v>
      </c>
    </row>
    <row r="76" spans="1:4" x14ac:dyDescent="0.25">
      <c r="A76" s="39" t="s">
        <v>53</v>
      </c>
      <c r="B76" s="40">
        <v>3</v>
      </c>
      <c r="C76" s="40">
        <v>50</v>
      </c>
      <c r="D76" s="41">
        <f>+C76*B76</f>
        <v>150</v>
      </c>
    </row>
    <row r="77" spans="1:4" ht="15.75" thickBot="1" x14ac:dyDescent="0.3">
      <c r="A77" s="58" t="s">
        <v>36</v>
      </c>
      <c r="B77" s="59">
        <v>0</v>
      </c>
      <c r="C77" s="59">
        <v>-50</v>
      </c>
      <c r="D77" s="60">
        <f>B77*C77</f>
        <v>0</v>
      </c>
    </row>
    <row r="78" spans="1:4" x14ac:dyDescent="0.25">
      <c r="A78" s="64" t="s">
        <v>59</v>
      </c>
      <c r="B78" s="62">
        <v>0</v>
      </c>
      <c r="C78" s="62">
        <v>200</v>
      </c>
      <c r="D78" s="63">
        <f>+C78*B78</f>
        <v>0</v>
      </c>
    </row>
    <row r="79" spans="1:4" x14ac:dyDescent="0.25">
      <c r="A79" s="11" t="s">
        <v>60</v>
      </c>
      <c r="B79" s="44">
        <v>0</v>
      </c>
      <c r="C79" s="44">
        <v>100</v>
      </c>
      <c r="D79" s="45">
        <f>+C79*B79</f>
        <v>0</v>
      </c>
    </row>
    <row r="80" spans="1:4" x14ac:dyDescent="0.25">
      <c r="A80" s="11" t="s">
        <v>61</v>
      </c>
      <c r="B80" s="44">
        <v>0</v>
      </c>
      <c r="C80" s="44">
        <v>200</v>
      </c>
      <c r="D80" s="45">
        <f>+C80*B80</f>
        <v>0</v>
      </c>
    </row>
    <row r="81" spans="1:4" x14ac:dyDescent="0.25">
      <c r="A81" s="46" t="s">
        <v>40</v>
      </c>
      <c r="B81" s="47">
        <v>0</v>
      </c>
      <c r="C81" s="47">
        <f>-(D74)</f>
        <v>-750</v>
      </c>
      <c r="D81" s="48">
        <f>C81*B81</f>
        <v>0</v>
      </c>
    </row>
    <row r="82" spans="1:4" ht="15.75" thickBot="1" x14ac:dyDescent="0.3">
      <c r="A82" s="19"/>
      <c r="B82" s="49"/>
      <c r="C82" s="50" t="s">
        <v>26</v>
      </c>
      <c r="D82" s="51">
        <f>D75+D76+D77+D78+D79+D80+D81</f>
        <v>200</v>
      </c>
    </row>
    <row r="83" spans="1:4" ht="15.75" thickBot="1" x14ac:dyDescent="0.3"/>
    <row r="84" spans="1:4" ht="15.75" thickBot="1" x14ac:dyDescent="0.3">
      <c r="A84" s="52" t="s">
        <v>62</v>
      </c>
      <c r="B84" s="53" t="s">
        <v>28</v>
      </c>
      <c r="C84" s="53" t="s">
        <v>29</v>
      </c>
      <c r="D84" s="54">
        <v>750</v>
      </c>
    </row>
    <row r="85" spans="1:4" x14ac:dyDescent="0.25">
      <c r="A85" s="55" t="s">
        <v>34</v>
      </c>
      <c r="B85" s="56">
        <v>0</v>
      </c>
      <c r="C85" s="56">
        <v>50</v>
      </c>
      <c r="D85" s="57">
        <f>+C85*B85</f>
        <v>0</v>
      </c>
    </row>
    <row r="86" spans="1:4" x14ac:dyDescent="0.25">
      <c r="A86" s="39" t="s">
        <v>42</v>
      </c>
      <c r="B86" s="40">
        <v>0</v>
      </c>
      <c r="C86" s="40">
        <v>50</v>
      </c>
      <c r="D86" s="41">
        <f>+C86*B86</f>
        <v>0</v>
      </c>
    </row>
    <row r="87" spans="1:4" ht="15.75" thickBot="1" x14ac:dyDescent="0.3">
      <c r="A87" s="58" t="s">
        <v>36</v>
      </c>
      <c r="B87" s="59">
        <v>0</v>
      </c>
      <c r="C87" s="59">
        <v>-50</v>
      </c>
      <c r="D87" s="60">
        <f>B87*C87</f>
        <v>0</v>
      </c>
    </row>
    <row r="88" spans="1:4" x14ac:dyDescent="0.25">
      <c r="A88" s="64" t="s">
        <v>63</v>
      </c>
      <c r="B88" s="62">
        <v>0</v>
      </c>
      <c r="C88" s="62">
        <v>100</v>
      </c>
      <c r="D88" s="63">
        <f>+C88*B88</f>
        <v>0</v>
      </c>
    </row>
    <row r="89" spans="1:4" x14ac:dyDescent="0.25">
      <c r="A89" s="11" t="s">
        <v>64</v>
      </c>
      <c r="B89" s="44">
        <v>0</v>
      </c>
      <c r="C89" s="44">
        <v>250</v>
      </c>
      <c r="D89" s="45">
        <f>+C89*B89</f>
        <v>0</v>
      </c>
    </row>
    <row r="90" spans="1:4" x14ac:dyDescent="0.25">
      <c r="A90" s="11" t="s">
        <v>65</v>
      </c>
      <c r="B90" s="44">
        <v>0</v>
      </c>
      <c r="C90" s="44">
        <v>150</v>
      </c>
      <c r="D90" s="45">
        <f>+C90*B90</f>
        <v>0</v>
      </c>
    </row>
    <row r="91" spans="1:4" x14ac:dyDescent="0.25">
      <c r="A91" s="46" t="s">
        <v>40</v>
      </c>
      <c r="B91" s="47">
        <v>0</v>
      </c>
      <c r="C91" s="47">
        <f>-(D84)</f>
        <v>-750</v>
      </c>
      <c r="D91" s="48">
        <f>C91*B91</f>
        <v>0</v>
      </c>
    </row>
    <row r="92" spans="1:4" ht="15.75" thickBot="1" x14ac:dyDescent="0.3">
      <c r="A92" s="19"/>
      <c r="B92" s="49"/>
      <c r="C92" s="50" t="s">
        <v>26</v>
      </c>
      <c r="D92" s="51">
        <f>D85+D86+D87+D88+D89+D90+D91</f>
        <v>0</v>
      </c>
    </row>
    <row r="93" spans="1:4" ht="15.75" thickBot="1" x14ac:dyDescent="0.3">
      <c r="C93" s="71"/>
      <c r="D93" s="72"/>
    </row>
    <row r="94" spans="1:4" ht="15.75" thickBot="1" x14ac:dyDescent="0.3">
      <c r="A94" s="52" t="s">
        <v>66</v>
      </c>
      <c r="B94" s="53" t="s">
        <v>28</v>
      </c>
      <c r="C94" s="53" t="s">
        <v>29</v>
      </c>
      <c r="D94" s="54">
        <v>750</v>
      </c>
    </row>
    <row r="95" spans="1:4" x14ac:dyDescent="0.25">
      <c r="A95" s="55" t="s">
        <v>34</v>
      </c>
      <c r="B95" s="56">
        <v>1</v>
      </c>
      <c r="C95" s="56">
        <v>50</v>
      </c>
      <c r="D95" s="57">
        <f>+C95*B95</f>
        <v>50</v>
      </c>
    </row>
    <row r="96" spans="1:4" x14ac:dyDescent="0.25">
      <c r="A96" s="39" t="s">
        <v>42</v>
      </c>
      <c r="B96" s="40">
        <v>4</v>
      </c>
      <c r="C96" s="40">
        <v>50</v>
      </c>
      <c r="D96" s="41">
        <f>+C96*B96</f>
        <v>200</v>
      </c>
    </row>
    <row r="97" spans="1:4" ht="15.75" thickBot="1" x14ac:dyDescent="0.3">
      <c r="A97" s="58" t="s">
        <v>36</v>
      </c>
      <c r="B97" s="59">
        <v>0</v>
      </c>
      <c r="C97" s="59">
        <v>-50</v>
      </c>
      <c r="D97" s="60">
        <f>B97*C97</f>
        <v>0</v>
      </c>
    </row>
    <row r="98" spans="1:4" x14ac:dyDescent="0.25">
      <c r="A98" s="64" t="s">
        <v>67</v>
      </c>
      <c r="B98" s="62">
        <v>1</v>
      </c>
      <c r="C98" s="62">
        <v>50</v>
      </c>
      <c r="D98" s="63">
        <f>+C98*B98</f>
        <v>50</v>
      </c>
    </row>
    <row r="99" spans="1:4" x14ac:dyDescent="0.25">
      <c r="A99" s="11" t="s">
        <v>68</v>
      </c>
      <c r="B99" s="44">
        <v>3</v>
      </c>
      <c r="C99" s="44">
        <v>100</v>
      </c>
      <c r="D99" s="45">
        <f>+C99*B99</f>
        <v>300</v>
      </c>
    </row>
    <row r="100" spans="1:4" x14ac:dyDescent="0.25">
      <c r="A100" s="11" t="s">
        <v>69</v>
      </c>
      <c r="B100" s="44">
        <v>1</v>
      </c>
      <c r="C100" s="44">
        <v>150</v>
      </c>
      <c r="D100" s="45">
        <f>+C100*B100</f>
        <v>150</v>
      </c>
    </row>
    <row r="101" spans="1:4" x14ac:dyDescent="0.25">
      <c r="A101" s="46" t="s">
        <v>40</v>
      </c>
      <c r="B101" s="47">
        <v>0</v>
      </c>
      <c r="C101" s="47">
        <f>-(D94)</f>
        <v>-750</v>
      </c>
      <c r="D101" s="48">
        <f>C101*B101</f>
        <v>0</v>
      </c>
    </row>
    <row r="102" spans="1:4" ht="15.75" thickBot="1" x14ac:dyDescent="0.3">
      <c r="A102" s="19"/>
      <c r="B102" s="49"/>
      <c r="C102" s="50" t="s">
        <v>26</v>
      </c>
      <c r="D102" s="51">
        <f>D95+D96+D97+D98+D99+D100+D101</f>
        <v>750</v>
      </c>
    </row>
    <row r="103" spans="1:4" ht="15.75" thickBot="1" x14ac:dyDescent="0.3">
      <c r="C103" s="71"/>
      <c r="D103" s="72"/>
    </row>
    <row r="104" spans="1:4" ht="15.75" thickBot="1" x14ac:dyDescent="0.3">
      <c r="A104" s="52" t="s">
        <v>70</v>
      </c>
      <c r="B104" s="53" t="s">
        <v>28</v>
      </c>
      <c r="C104" s="53" t="s">
        <v>29</v>
      </c>
      <c r="D104" s="54">
        <v>750</v>
      </c>
    </row>
    <row r="105" spans="1:4" x14ac:dyDescent="0.25">
      <c r="A105" s="55" t="s">
        <v>34</v>
      </c>
      <c r="B105" s="56">
        <v>0</v>
      </c>
      <c r="C105" s="56">
        <v>50</v>
      </c>
      <c r="D105" s="57">
        <f>+C105*B105</f>
        <v>0</v>
      </c>
    </row>
    <row r="106" spans="1:4" x14ac:dyDescent="0.25">
      <c r="A106" s="39" t="s">
        <v>53</v>
      </c>
      <c r="B106" s="40">
        <v>0</v>
      </c>
      <c r="C106" s="40">
        <v>50</v>
      </c>
      <c r="D106" s="41">
        <f>+C106*B106</f>
        <v>0</v>
      </c>
    </row>
    <row r="107" spans="1:4" ht="15.75" thickBot="1" x14ac:dyDescent="0.3">
      <c r="A107" s="58" t="s">
        <v>36</v>
      </c>
      <c r="B107" s="59">
        <v>0</v>
      </c>
      <c r="C107" s="59">
        <v>-50</v>
      </c>
      <c r="D107" s="60">
        <f>B107*C107</f>
        <v>0</v>
      </c>
    </row>
    <row r="108" spans="1:4" x14ac:dyDescent="0.25">
      <c r="A108" s="11" t="s">
        <v>71</v>
      </c>
      <c r="B108" s="44">
        <v>0</v>
      </c>
      <c r="C108" s="44">
        <v>100</v>
      </c>
      <c r="D108" s="45">
        <f>+C108*B108</f>
        <v>0</v>
      </c>
    </row>
    <row r="109" spans="1:4" x14ac:dyDescent="0.25">
      <c r="A109" s="73" t="s">
        <v>72</v>
      </c>
      <c r="B109" s="74">
        <v>0</v>
      </c>
      <c r="C109" s="74">
        <v>100</v>
      </c>
      <c r="D109" s="75">
        <f>+C109*B109</f>
        <v>0</v>
      </c>
    </row>
    <row r="110" spans="1:4" x14ac:dyDescent="0.25">
      <c r="A110" s="11" t="s">
        <v>73</v>
      </c>
      <c r="B110" s="44">
        <v>0</v>
      </c>
      <c r="C110" s="44">
        <v>200</v>
      </c>
      <c r="D110" s="45">
        <f>+C110*B110</f>
        <v>0</v>
      </c>
    </row>
    <row r="111" spans="1:4" x14ac:dyDescent="0.25">
      <c r="A111" s="68" t="s">
        <v>74</v>
      </c>
      <c r="B111" s="69">
        <v>0</v>
      </c>
      <c r="C111" s="69">
        <v>100</v>
      </c>
      <c r="D111" s="70">
        <f>+C111*B111</f>
        <v>0</v>
      </c>
    </row>
    <row r="112" spans="1:4" x14ac:dyDescent="0.25">
      <c r="A112" s="46" t="s">
        <v>40</v>
      </c>
      <c r="B112" s="47">
        <v>0</v>
      </c>
      <c r="C112" s="47">
        <f>-(D104)</f>
        <v>-750</v>
      </c>
      <c r="D112" s="48">
        <f>C112*B112</f>
        <v>0</v>
      </c>
    </row>
    <row r="113" spans="1:7" ht="15.75" thickBot="1" x14ac:dyDescent="0.3">
      <c r="A113" s="19"/>
      <c r="B113" s="49"/>
      <c r="C113" s="50" t="s">
        <v>26</v>
      </c>
      <c r="D113" s="51">
        <f>D105+D106+D107+D108+D109+D110+D111+D112</f>
        <v>0</v>
      </c>
    </row>
    <row r="114" spans="1:7" ht="15.75" thickBot="1" x14ac:dyDescent="0.3">
      <c r="C114" s="71"/>
      <c r="D114" s="72"/>
    </row>
    <row r="115" spans="1:7" ht="15.75" thickBot="1" x14ac:dyDescent="0.3">
      <c r="A115" s="52" t="s">
        <v>75</v>
      </c>
      <c r="B115" s="53" t="s">
        <v>28</v>
      </c>
      <c r="C115" s="53" t="s">
        <v>29</v>
      </c>
      <c r="D115" s="54">
        <v>750</v>
      </c>
    </row>
    <row r="116" spans="1:7" x14ac:dyDescent="0.25">
      <c r="A116" s="55" t="s">
        <v>34</v>
      </c>
      <c r="B116" s="56">
        <v>1</v>
      </c>
      <c r="C116" s="56">
        <v>50</v>
      </c>
      <c r="D116" s="57">
        <f>+C116*B116</f>
        <v>50</v>
      </c>
    </row>
    <row r="117" spans="1:7" x14ac:dyDescent="0.25">
      <c r="A117" s="39" t="s">
        <v>42</v>
      </c>
      <c r="B117" s="40">
        <v>4</v>
      </c>
      <c r="C117" s="40">
        <v>50</v>
      </c>
      <c r="D117" s="41">
        <f>+C117*B117</f>
        <v>200</v>
      </c>
    </row>
    <row r="118" spans="1:7" ht="15.75" thickBot="1" x14ac:dyDescent="0.3">
      <c r="A118" s="58" t="s">
        <v>36</v>
      </c>
      <c r="B118" s="59">
        <v>2</v>
      </c>
      <c r="C118" s="59">
        <v>-50</v>
      </c>
      <c r="D118" s="60">
        <f>B118*C118</f>
        <v>-100</v>
      </c>
    </row>
    <row r="119" spans="1:7" x14ac:dyDescent="0.25">
      <c r="A119" s="64" t="s">
        <v>76</v>
      </c>
      <c r="B119" s="62">
        <v>0</v>
      </c>
      <c r="C119" s="62">
        <v>100</v>
      </c>
      <c r="D119" s="63">
        <f>+C119*B119</f>
        <v>0</v>
      </c>
    </row>
    <row r="120" spans="1:7" x14ac:dyDescent="0.25">
      <c r="A120" s="11" t="s">
        <v>77</v>
      </c>
      <c r="B120" s="44">
        <v>0</v>
      </c>
      <c r="C120" s="44">
        <v>150</v>
      </c>
      <c r="D120" s="45">
        <f>+C120*B120</f>
        <v>0</v>
      </c>
    </row>
    <row r="121" spans="1:7" x14ac:dyDescent="0.25">
      <c r="A121" s="82" t="s">
        <v>139</v>
      </c>
      <c r="B121" s="44">
        <v>0</v>
      </c>
      <c r="C121" s="44">
        <v>150</v>
      </c>
      <c r="D121" s="45">
        <f>+C121*B121</f>
        <v>0</v>
      </c>
    </row>
    <row r="122" spans="1:7" x14ac:dyDescent="0.25">
      <c r="A122" s="11" t="s">
        <v>78</v>
      </c>
      <c r="B122" s="44">
        <v>0</v>
      </c>
      <c r="C122" s="44">
        <v>100</v>
      </c>
      <c r="D122" s="45">
        <f>+C122*B122</f>
        <v>0</v>
      </c>
    </row>
    <row r="123" spans="1:7" x14ac:dyDescent="0.25">
      <c r="A123" s="46" t="s">
        <v>40</v>
      </c>
      <c r="B123" s="47">
        <v>0</v>
      </c>
      <c r="C123" s="47">
        <f>-(D115)</f>
        <v>-750</v>
      </c>
      <c r="D123" s="48">
        <f>C123*B123</f>
        <v>0</v>
      </c>
    </row>
    <row r="124" spans="1:7" ht="15.75" thickBot="1" x14ac:dyDescent="0.3">
      <c r="A124" s="19"/>
      <c r="B124" s="49"/>
      <c r="C124" s="50" t="s">
        <v>26</v>
      </c>
      <c r="D124" s="51">
        <f>D116+D117+D118+D119+D120+D122+D123+D121</f>
        <v>150</v>
      </c>
    </row>
    <row r="125" spans="1:7" ht="15.75" thickBot="1" x14ac:dyDescent="0.3">
      <c r="C125" s="71"/>
      <c r="D125" s="72"/>
    </row>
    <row r="126" spans="1:7" ht="15.75" thickBot="1" x14ac:dyDescent="0.3">
      <c r="A126" s="52" t="s">
        <v>79</v>
      </c>
      <c r="B126" s="53" t="s">
        <v>28</v>
      </c>
      <c r="C126" s="53" t="s">
        <v>29</v>
      </c>
      <c r="D126" s="54">
        <v>750</v>
      </c>
    </row>
    <row r="127" spans="1:7" x14ac:dyDescent="0.25">
      <c r="A127" s="55" t="s">
        <v>34</v>
      </c>
      <c r="B127" s="56">
        <v>0</v>
      </c>
      <c r="C127" s="56">
        <v>50</v>
      </c>
      <c r="D127" s="57">
        <f>+C127*B127</f>
        <v>0</v>
      </c>
      <c r="G127" s="84" t="s">
        <v>144</v>
      </c>
    </row>
    <row r="128" spans="1:7" x14ac:dyDescent="0.25">
      <c r="A128" s="39" t="s">
        <v>53</v>
      </c>
      <c r="B128" s="40">
        <v>0</v>
      </c>
      <c r="C128" s="40">
        <v>50</v>
      </c>
      <c r="D128" s="41">
        <f>+C128*B128</f>
        <v>0</v>
      </c>
    </row>
    <row r="129" spans="1:4" ht="15.75" thickBot="1" x14ac:dyDescent="0.3">
      <c r="A129" s="58" t="s">
        <v>36</v>
      </c>
      <c r="B129" s="59">
        <v>0</v>
      </c>
      <c r="C129" s="59">
        <v>-50</v>
      </c>
      <c r="D129" s="60">
        <f>B129*C129</f>
        <v>0</v>
      </c>
    </row>
    <row r="130" spans="1:4" x14ac:dyDescent="0.25">
      <c r="A130" s="11" t="s">
        <v>80</v>
      </c>
      <c r="B130" s="44">
        <v>0</v>
      </c>
      <c r="C130" s="44">
        <v>50</v>
      </c>
      <c r="D130" s="45">
        <f>+C130*B130</f>
        <v>0</v>
      </c>
    </row>
    <row r="131" spans="1:4" x14ac:dyDescent="0.25">
      <c r="A131" s="73" t="s">
        <v>81</v>
      </c>
      <c r="B131" s="74">
        <v>0</v>
      </c>
      <c r="C131" s="74">
        <v>50</v>
      </c>
      <c r="D131" s="75">
        <f>+C131*B131</f>
        <v>0</v>
      </c>
    </row>
    <row r="132" spans="1:4" x14ac:dyDescent="0.25">
      <c r="A132" s="11" t="s">
        <v>82</v>
      </c>
      <c r="B132" s="44">
        <v>0</v>
      </c>
      <c r="C132" s="44">
        <v>200</v>
      </c>
      <c r="D132" s="45">
        <f>+C132*B132</f>
        <v>0</v>
      </c>
    </row>
    <row r="133" spans="1:4" x14ac:dyDescent="0.25">
      <c r="A133" s="11" t="s">
        <v>83</v>
      </c>
      <c r="B133" s="69">
        <v>0</v>
      </c>
      <c r="C133" s="69">
        <v>200</v>
      </c>
      <c r="D133" s="70">
        <f>+C133*B133</f>
        <v>0</v>
      </c>
    </row>
    <row r="134" spans="1:4" x14ac:dyDescent="0.25">
      <c r="A134" s="46" t="s">
        <v>40</v>
      </c>
      <c r="B134" s="47">
        <v>0</v>
      </c>
      <c r="C134" s="47">
        <f>-(D126)</f>
        <v>-750</v>
      </c>
      <c r="D134" s="48">
        <f>C134*B134</f>
        <v>0</v>
      </c>
    </row>
    <row r="135" spans="1:4" ht="15.75" thickBot="1" x14ac:dyDescent="0.3">
      <c r="A135" s="19"/>
      <c r="B135" s="49"/>
      <c r="C135" s="50" t="s">
        <v>26</v>
      </c>
      <c r="D135" s="51">
        <f>D127+D128+D129+D130+D131+D132+D133+D134</f>
        <v>0</v>
      </c>
    </row>
    <row r="136" spans="1:4" ht="15.75" thickBot="1" x14ac:dyDescent="0.3">
      <c r="C136" s="71"/>
      <c r="D136" s="72"/>
    </row>
    <row r="137" spans="1:4" ht="15.75" thickBot="1" x14ac:dyDescent="0.3">
      <c r="A137" s="52" t="s">
        <v>84</v>
      </c>
      <c r="B137" s="53" t="s">
        <v>28</v>
      </c>
      <c r="C137" s="53" t="s">
        <v>29</v>
      </c>
      <c r="D137" s="54">
        <v>750</v>
      </c>
    </row>
    <row r="138" spans="1:4" x14ac:dyDescent="0.25">
      <c r="A138" s="55" t="s">
        <v>34</v>
      </c>
      <c r="B138" s="56">
        <v>1</v>
      </c>
      <c r="C138" s="56">
        <v>50</v>
      </c>
      <c r="D138" s="57">
        <f>+C138*B138</f>
        <v>50</v>
      </c>
    </row>
    <row r="139" spans="1:4" x14ac:dyDescent="0.25">
      <c r="A139" s="39" t="s">
        <v>42</v>
      </c>
      <c r="B139" s="40">
        <v>4</v>
      </c>
      <c r="C139" s="40">
        <v>50</v>
      </c>
      <c r="D139" s="41">
        <f>+C139*B139</f>
        <v>200</v>
      </c>
    </row>
    <row r="140" spans="1:4" ht="15.75" thickBot="1" x14ac:dyDescent="0.3">
      <c r="A140" s="58" t="s">
        <v>36</v>
      </c>
      <c r="B140" s="59">
        <v>3</v>
      </c>
      <c r="C140" s="59">
        <v>-50</v>
      </c>
      <c r="D140" s="60">
        <f>B140*C140</f>
        <v>-150</v>
      </c>
    </row>
    <row r="141" spans="1:4" x14ac:dyDescent="0.25">
      <c r="A141" s="64" t="s">
        <v>85</v>
      </c>
      <c r="B141" s="62">
        <v>1</v>
      </c>
      <c r="C141" s="62">
        <v>50</v>
      </c>
      <c r="D141" s="63">
        <f>+C141*B141</f>
        <v>50</v>
      </c>
    </row>
    <row r="142" spans="1:4" x14ac:dyDescent="0.25">
      <c r="A142" s="11" t="s">
        <v>86</v>
      </c>
      <c r="B142" s="44">
        <v>1</v>
      </c>
      <c r="C142" s="44">
        <v>250</v>
      </c>
      <c r="D142" s="45">
        <f>+C142*B142</f>
        <v>250</v>
      </c>
    </row>
    <row r="143" spans="1:4" x14ac:dyDescent="0.25">
      <c r="A143" s="11" t="s">
        <v>87</v>
      </c>
      <c r="B143" s="44">
        <v>1</v>
      </c>
      <c r="C143" s="44">
        <v>200</v>
      </c>
      <c r="D143" s="45">
        <f>+C143*B143</f>
        <v>200</v>
      </c>
    </row>
    <row r="144" spans="1:4" x14ac:dyDescent="0.25">
      <c r="A144" s="46" t="s">
        <v>40</v>
      </c>
      <c r="B144" s="47">
        <v>0</v>
      </c>
      <c r="C144" s="47">
        <f>-(D137)</f>
        <v>-750</v>
      </c>
      <c r="D144" s="48">
        <f>C144*B144</f>
        <v>0</v>
      </c>
    </row>
    <row r="145" spans="1:4" ht="15.75" thickBot="1" x14ac:dyDescent="0.3">
      <c r="A145" s="19"/>
      <c r="B145" s="49"/>
      <c r="C145" s="50" t="s">
        <v>26</v>
      </c>
      <c r="D145" s="51">
        <f>D138+D139+D140+D141+D142+D143+D144</f>
        <v>600</v>
      </c>
    </row>
    <row r="146" spans="1:4" ht="15.75" thickBot="1" x14ac:dyDescent="0.3">
      <c r="C146" s="71"/>
      <c r="D146" s="72"/>
    </row>
    <row r="147" spans="1:4" x14ac:dyDescent="0.25">
      <c r="A147" s="23" t="s">
        <v>88</v>
      </c>
      <c r="B147" s="24" t="s">
        <v>28</v>
      </c>
      <c r="C147" s="24" t="s">
        <v>29</v>
      </c>
      <c r="D147" s="25">
        <v>600</v>
      </c>
    </row>
    <row r="148" spans="1:4" x14ac:dyDescent="0.25">
      <c r="A148" s="26" t="s">
        <v>89</v>
      </c>
      <c r="B148" s="27">
        <v>0</v>
      </c>
      <c r="C148" s="27">
        <v>50</v>
      </c>
      <c r="D148" s="28">
        <f t="shared" ref="D148:D156" si="1">+C148*B148</f>
        <v>0</v>
      </c>
    </row>
    <row r="149" spans="1:4" x14ac:dyDescent="0.25">
      <c r="A149" s="26" t="s">
        <v>90</v>
      </c>
      <c r="B149" s="27">
        <v>1</v>
      </c>
      <c r="C149" s="27">
        <v>50</v>
      </c>
      <c r="D149" s="28">
        <f t="shared" si="1"/>
        <v>50</v>
      </c>
    </row>
    <row r="150" spans="1:4" x14ac:dyDescent="0.25">
      <c r="A150" s="26" t="s">
        <v>91</v>
      </c>
      <c r="B150" s="27">
        <v>1</v>
      </c>
      <c r="C150" s="27">
        <v>50</v>
      </c>
      <c r="D150" s="28">
        <f t="shared" si="1"/>
        <v>50</v>
      </c>
    </row>
    <row r="151" spans="1:4" x14ac:dyDescent="0.25">
      <c r="A151" s="26" t="s">
        <v>92</v>
      </c>
      <c r="B151" s="27">
        <v>0</v>
      </c>
      <c r="C151" s="27">
        <v>50</v>
      </c>
      <c r="D151" s="28">
        <f t="shared" si="1"/>
        <v>0</v>
      </c>
    </row>
    <row r="152" spans="1:4" x14ac:dyDescent="0.25">
      <c r="A152" s="26" t="s">
        <v>93</v>
      </c>
      <c r="B152" s="27">
        <v>1</v>
      </c>
      <c r="C152" s="27">
        <v>50</v>
      </c>
      <c r="D152" s="28">
        <f t="shared" si="1"/>
        <v>50</v>
      </c>
    </row>
    <row r="153" spans="1:4" x14ac:dyDescent="0.25">
      <c r="A153" s="26" t="s">
        <v>94</v>
      </c>
      <c r="B153" s="27">
        <v>0</v>
      </c>
      <c r="C153" s="27">
        <v>50</v>
      </c>
      <c r="D153" s="28">
        <f t="shared" si="1"/>
        <v>0</v>
      </c>
    </row>
    <row r="154" spans="1:4" x14ac:dyDescent="0.25">
      <c r="A154" s="26" t="s">
        <v>95</v>
      </c>
      <c r="B154" s="27">
        <v>1</v>
      </c>
      <c r="C154" s="27">
        <v>50</v>
      </c>
      <c r="D154" s="28">
        <f t="shared" si="1"/>
        <v>50</v>
      </c>
    </row>
    <row r="155" spans="1:4" x14ac:dyDescent="0.25">
      <c r="A155" s="26" t="s">
        <v>96</v>
      </c>
      <c r="B155" s="27">
        <v>0</v>
      </c>
      <c r="C155" s="27">
        <v>50</v>
      </c>
      <c r="D155" s="28">
        <f t="shared" si="1"/>
        <v>0</v>
      </c>
    </row>
    <row r="156" spans="1:4" x14ac:dyDescent="0.25">
      <c r="A156" s="76" t="s">
        <v>97</v>
      </c>
      <c r="B156" s="77">
        <v>0</v>
      </c>
      <c r="C156" s="77">
        <v>200</v>
      </c>
      <c r="D156" s="78">
        <f t="shared" si="1"/>
        <v>0</v>
      </c>
    </row>
    <row r="157" spans="1:4" ht="15.75" thickBot="1" x14ac:dyDescent="0.3">
      <c r="A157" s="29"/>
      <c r="B157" s="30"/>
      <c r="C157" s="31" t="s">
        <v>26</v>
      </c>
      <c r="D157" s="32">
        <f>SUM(D148:D156)</f>
        <v>200</v>
      </c>
    </row>
    <row r="158" spans="1:4" ht="15.75" thickBot="1" x14ac:dyDescent="0.3"/>
    <row r="159" spans="1:4" x14ac:dyDescent="0.25">
      <c r="A159" s="23" t="s">
        <v>98</v>
      </c>
      <c r="B159" s="24" t="s">
        <v>28</v>
      </c>
      <c r="C159" s="24" t="s">
        <v>29</v>
      </c>
      <c r="D159" s="25">
        <v>400</v>
      </c>
    </row>
    <row r="160" spans="1:4" x14ac:dyDescent="0.25">
      <c r="A160" s="26" t="s">
        <v>99</v>
      </c>
      <c r="B160" s="27">
        <v>0</v>
      </c>
      <c r="C160" s="27">
        <v>200</v>
      </c>
      <c r="D160" s="28">
        <f>+C160*B160</f>
        <v>0</v>
      </c>
    </row>
    <row r="161" spans="1:4" x14ac:dyDescent="0.25">
      <c r="A161" s="26" t="s">
        <v>100</v>
      </c>
      <c r="B161" s="27">
        <v>0</v>
      </c>
      <c r="C161" s="27">
        <v>200</v>
      </c>
      <c r="D161" s="28">
        <f>+C161*B161</f>
        <v>0</v>
      </c>
    </row>
    <row r="162" spans="1:4" ht="15.75" thickBot="1" x14ac:dyDescent="0.3">
      <c r="A162" s="29"/>
      <c r="B162" s="30"/>
      <c r="C162" s="31" t="s">
        <v>26</v>
      </c>
      <c r="D162" s="32">
        <f>SUM(D160:D161)</f>
        <v>0</v>
      </c>
    </row>
    <row r="163" spans="1:4" ht="15.75" thickBot="1" x14ac:dyDescent="0.3"/>
    <row r="164" spans="1:4" x14ac:dyDescent="0.25">
      <c r="A164" s="23" t="s">
        <v>101</v>
      </c>
      <c r="B164" s="24" t="s">
        <v>28</v>
      </c>
      <c r="C164" s="24" t="s">
        <v>29</v>
      </c>
      <c r="D164" s="25">
        <v>600</v>
      </c>
    </row>
    <row r="165" spans="1:4" x14ac:dyDescent="0.25">
      <c r="A165" s="26" t="s">
        <v>102</v>
      </c>
      <c r="B165" s="27">
        <v>1</v>
      </c>
      <c r="C165" s="27">
        <v>200</v>
      </c>
      <c r="D165" s="28">
        <f>+C165*B165</f>
        <v>200</v>
      </c>
    </row>
    <row r="166" spans="1:4" x14ac:dyDescent="0.25">
      <c r="A166" s="26" t="s">
        <v>103</v>
      </c>
      <c r="B166" s="27">
        <v>1</v>
      </c>
      <c r="C166" s="27">
        <v>200</v>
      </c>
      <c r="D166" s="28">
        <f>+C166*B166</f>
        <v>200</v>
      </c>
    </row>
    <row r="167" spans="1:4" x14ac:dyDescent="0.25">
      <c r="A167" s="26" t="s">
        <v>104</v>
      </c>
      <c r="B167" s="27">
        <v>1</v>
      </c>
      <c r="C167" s="27">
        <v>200</v>
      </c>
      <c r="D167" s="28">
        <f>+C167*B167</f>
        <v>200</v>
      </c>
    </row>
    <row r="168" spans="1:4" ht="15.75" thickBot="1" x14ac:dyDescent="0.3">
      <c r="A168" s="29"/>
      <c r="B168" s="30"/>
      <c r="C168" s="31" t="s">
        <v>26</v>
      </c>
      <c r="D168" s="32">
        <f>D165+D166+D167</f>
        <v>600</v>
      </c>
    </row>
    <row r="169" spans="1:4" ht="15.75" thickBot="1" x14ac:dyDescent="0.3"/>
    <row r="170" spans="1:4" x14ac:dyDescent="0.25">
      <c r="A170" s="23" t="s">
        <v>105</v>
      </c>
      <c r="B170" s="24" t="s">
        <v>28</v>
      </c>
      <c r="C170" s="24" t="s">
        <v>29</v>
      </c>
      <c r="D170" s="25">
        <f>C171+C172+C173+C174+C175+C176+C177+C178+C179</f>
        <v>315</v>
      </c>
    </row>
    <row r="171" spans="1:4" x14ac:dyDescent="0.25">
      <c r="A171" s="26" t="s">
        <v>106</v>
      </c>
      <c r="B171" s="27">
        <v>0</v>
      </c>
      <c r="C171" s="27">
        <v>35</v>
      </c>
      <c r="D171" s="28">
        <f t="shared" ref="D171:D179" si="2">+C171*B171</f>
        <v>0</v>
      </c>
    </row>
    <row r="172" spans="1:4" x14ac:dyDescent="0.25">
      <c r="A172" s="26" t="s">
        <v>107</v>
      </c>
      <c r="B172" s="27">
        <v>0</v>
      </c>
      <c r="C172" s="27">
        <v>35</v>
      </c>
      <c r="D172" s="28">
        <f t="shared" si="2"/>
        <v>0</v>
      </c>
    </row>
    <row r="173" spans="1:4" x14ac:dyDescent="0.25">
      <c r="A173" s="26" t="s">
        <v>108</v>
      </c>
      <c r="B173" s="27">
        <v>0</v>
      </c>
      <c r="C173" s="27">
        <v>35</v>
      </c>
      <c r="D173" s="28">
        <f t="shared" si="2"/>
        <v>0</v>
      </c>
    </row>
    <row r="174" spans="1:4" x14ac:dyDescent="0.25">
      <c r="A174" s="26" t="s">
        <v>109</v>
      </c>
      <c r="B174" s="27">
        <v>0</v>
      </c>
      <c r="C174" s="27">
        <v>35</v>
      </c>
      <c r="D174" s="28">
        <f t="shared" si="2"/>
        <v>0</v>
      </c>
    </row>
    <row r="175" spans="1:4" x14ac:dyDescent="0.25">
      <c r="A175" s="26" t="s">
        <v>110</v>
      </c>
      <c r="B175" s="27">
        <v>0</v>
      </c>
      <c r="C175" s="27">
        <v>35</v>
      </c>
      <c r="D175" s="28">
        <f t="shared" si="2"/>
        <v>0</v>
      </c>
    </row>
    <row r="176" spans="1:4" x14ac:dyDescent="0.25">
      <c r="A176" s="26" t="s">
        <v>111</v>
      </c>
      <c r="B176" s="27">
        <v>0</v>
      </c>
      <c r="C176" s="27">
        <v>35</v>
      </c>
      <c r="D176" s="28">
        <f t="shared" si="2"/>
        <v>0</v>
      </c>
    </row>
    <row r="177" spans="1:4" x14ac:dyDescent="0.25">
      <c r="A177" s="26" t="s">
        <v>112</v>
      </c>
      <c r="B177" s="27">
        <v>0</v>
      </c>
      <c r="C177" s="27">
        <v>35</v>
      </c>
      <c r="D177" s="28">
        <f t="shared" si="2"/>
        <v>0</v>
      </c>
    </row>
    <row r="178" spans="1:4" x14ac:dyDescent="0.25">
      <c r="A178" s="26" t="s">
        <v>113</v>
      </c>
      <c r="B178" s="27">
        <v>0</v>
      </c>
      <c r="C178" s="27">
        <v>35</v>
      </c>
      <c r="D178" s="28">
        <f t="shared" si="2"/>
        <v>0</v>
      </c>
    </row>
    <row r="179" spans="1:4" x14ac:dyDescent="0.25">
      <c r="A179" s="26" t="s">
        <v>114</v>
      </c>
      <c r="B179" s="27">
        <v>0</v>
      </c>
      <c r="C179" s="27">
        <v>35</v>
      </c>
      <c r="D179" s="28">
        <f t="shared" si="2"/>
        <v>0</v>
      </c>
    </row>
    <row r="180" spans="1:4" ht="15.75" thickBot="1" x14ac:dyDescent="0.3">
      <c r="A180" s="29"/>
      <c r="B180" s="30"/>
      <c r="C180" s="31" t="s">
        <v>26</v>
      </c>
      <c r="D180" s="32">
        <f>D171+D172+D173+D174+D175+D176+D177+D178+D179</f>
        <v>0</v>
      </c>
    </row>
    <row r="181" spans="1:4" ht="15.75" thickBot="1" x14ac:dyDescent="0.3"/>
    <row r="182" spans="1:4" x14ac:dyDescent="0.25">
      <c r="A182" s="23" t="s">
        <v>115</v>
      </c>
      <c r="B182" s="24" t="s">
        <v>28</v>
      </c>
      <c r="C182" s="24" t="s">
        <v>29</v>
      </c>
      <c r="D182" s="25">
        <v>315</v>
      </c>
    </row>
    <row r="183" spans="1:4" x14ac:dyDescent="0.25">
      <c r="A183" s="26" t="s">
        <v>116</v>
      </c>
      <c r="B183" s="27">
        <v>0</v>
      </c>
      <c r="C183" s="27">
        <v>35</v>
      </c>
      <c r="D183" s="28">
        <f t="shared" ref="D183:D191" si="3">+C183*B183</f>
        <v>0</v>
      </c>
    </row>
    <row r="184" spans="1:4" x14ac:dyDescent="0.25">
      <c r="A184" s="26" t="s">
        <v>117</v>
      </c>
      <c r="B184" s="27">
        <v>0</v>
      </c>
      <c r="C184" s="27">
        <v>35</v>
      </c>
      <c r="D184" s="28">
        <f t="shared" si="3"/>
        <v>0</v>
      </c>
    </row>
    <row r="185" spans="1:4" x14ac:dyDescent="0.25">
      <c r="A185" s="26" t="s">
        <v>118</v>
      </c>
      <c r="B185" s="27">
        <v>0</v>
      </c>
      <c r="C185" s="27">
        <v>35</v>
      </c>
      <c r="D185" s="28">
        <f t="shared" si="3"/>
        <v>0</v>
      </c>
    </row>
    <row r="186" spans="1:4" x14ac:dyDescent="0.25">
      <c r="A186" s="26" t="s">
        <v>119</v>
      </c>
      <c r="B186" s="27">
        <v>0</v>
      </c>
      <c r="C186" s="27">
        <v>35</v>
      </c>
      <c r="D186" s="28">
        <f t="shared" si="3"/>
        <v>0</v>
      </c>
    </row>
    <row r="187" spans="1:4" x14ac:dyDescent="0.25">
      <c r="A187" s="26" t="s">
        <v>120</v>
      </c>
      <c r="B187" s="27">
        <v>0</v>
      </c>
      <c r="C187" s="27">
        <v>35</v>
      </c>
      <c r="D187" s="28">
        <f t="shared" si="3"/>
        <v>0</v>
      </c>
    </row>
    <row r="188" spans="1:4" x14ac:dyDescent="0.25">
      <c r="A188" s="26" t="s">
        <v>121</v>
      </c>
      <c r="B188" s="27">
        <v>0</v>
      </c>
      <c r="C188" s="27">
        <v>35</v>
      </c>
      <c r="D188" s="28">
        <f t="shared" si="3"/>
        <v>0</v>
      </c>
    </row>
    <row r="189" spans="1:4" x14ac:dyDescent="0.25">
      <c r="A189" s="26" t="s">
        <v>122</v>
      </c>
      <c r="B189" s="27">
        <v>0</v>
      </c>
      <c r="C189" s="27">
        <v>35</v>
      </c>
      <c r="D189" s="28">
        <f t="shared" si="3"/>
        <v>0</v>
      </c>
    </row>
    <row r="190" spans="1:4" x14ac:dyDescent="0.25">
      <c r="A190" s="26" t="s">
        <v>123</v>
      </c>
      <c r="B190" s="27">
        <v>0</v>
      </c>
      <c r="C190" s="27">
        <v>35</v>
      </c>
      <c r="D190" s="28">
        <f t="shared" si="3"/>
        <v>0</v>
      </c>
    </row>
    <row r="191" spans="1:4" x14ac:dyDescent="0.25">
      <c r="A191" s="26" t="s">
        <v>124</v>
      </c>
      <c r="B191" s="27">
        <v>0</v>
      </c>
      <c r="C191" s="27">
        <v>35</v>
      </c>
      <c r="D191" s="28">
        <f t="shared" si="3"/>
        <v>0</v>
      </c>
    </row>
    <row r="192" spans="1:4" ht="15.75" thickBot="1" x14ac:dyDescent="0.3">
      <c r="A192" s="29"/>
      <c r="B192" s="30"/>
      <c r="C192" s="31" t="s">
        <v>26</v>
      </c>
      <c r="D192" s="32">
        <f>D183+D184+D185+D186+D187+D188+D189+D190+D191</f>
        <v>0</v>
      </c>
    </row>
    <row r="194" spans="1:4" ht="15.75" thickBot="1" x14ac:dyDescent="0.3"/>
    <row r="195" spans="1:4" x14ac:dyDescent="0.25">
      <c r="A195" s="23" t="s">
        <v>125</v>
      </c>
      <c r="B195" s="24" t="s">
        <v>28</v>
      </c>
      <c r="C195" s="24" t="s">
        <v>29</v>
      </c>
      <c r="D195" s="25">
        <v>400</v>
      </c>
    </row>
    <row r="196" spans="1:4" x14ac:dyDescent="0.25">
      <c r="A196" s="83" t="s">
        <v>141</v>
      </c>
      <c r="B196" s="27">
        <v>0</v>
      </c>
      <c r="C196" s="27">
        <v>200</v>
      </c>
      <c r="D196" s="28">
        <f>+C196*B196</f>
        <v>0</v>
      </c>
    </row>
    <row r="197" spans="1:4" x14ac:dyDescent="0.25">
      <c r="A197" s="83" t="s">
        <v>140</v>
      </c>
      <c r="B197" s="27">
        <v>0</v>
      </c>
      <c r="C197" s="27">
        <v>200</v>
      </c>
      <c r="D197" s="28">
        <f>+C197*B197</f>
        <v>0</v>
      </c>
    </row>
    <row r="198" spans="1:4" ht="15.75" thickBot="1" x14ac:dyDescent="0.3">
      <c r="A198" s="29"/>
      <c r="B198" s="30"/>
      <c r="C198" s="31" t="s">
        <v>26</v>
      </c>
      <c r="D198" s="32">
        <f>SUM(D196:D197)</f>
        <v>0</v>
      </c>
    </row>
    <row r="199" spans="1:4" ht="15.75" thickBot="1" x14ac:dyDescent="0.3"/>
    <row r="200" spans="1:4" x14ac:dyDescent="0.25">
      <c r="A200" s="23" t="s">
        <v>126</v>
      </c>
      <c r="B200" s="24" t="s">
        <v>28</v>
      </c>
      <c r="C200" s="24" t="s">
        <v>29</v>
      </c>
      <c r="D200" s="25">
        <v>400</v>
      </c>
    </row>
    <row r="201" spans="1:4" x14ac:dyDescent="0.25">
      <c r="A201" s="83" t="s">
        <v>142</v>
      </c>
      <c r="B201" s="27">
        <v>0</v>
      </c>
      <c r="C201" s="27">
        <v>200</v>
      </c>
      <c r="D201" s="28">
        <f>+C201*B201</f>
        <v>0</v>
      </c>
    </row>
    <row r="202" spans="1:4" x14ac:dyDescent="0.25">
      <c r="A202" s="83" t="s">
        <v>143</v>
      </c>
      <c r="B202" s="27">
        <v>0</v>
      </c>
      <c r="C202" s="27">
        <v>200</v>
      </c>
      <c r="D202" s="28">
        <f>+C202*B202</f>
        <v>0</v>
      </c>
    </row>
    <row r="203" spans="1:4" ht="15.75" thickBot="1" x14ac:dyDescent="0.3">
      <c r="A203" s="29"/>
      <c r="B203" s="30"/>
      <c r="C203" s="31" t="s">
        <v>26</v>
      </c>
      <c r="D203" s="32">
        <f>SUM(D201:D202)</f>
        <v>0</v>
      </c>
    </row>
    <row r="204" spans="1:4" ht="15.75" thickBot="1" x14ac:dyDescent="0.3"/>
    <row r="205" spans="1:4" x14ac:dyDescent="0.25">
      <c r="A205" s="23" t="s">
        <v>127</v>
      </c>
      <c r="B205" s="24" t="s">
        <v>28</v>
      </c>
      <c r="C205" s="24" t="s">
        <v>29</v>
      </c>
      <c r="D205" s="25">
        <v>400</v>
      </c>
    </row>
    <row r="206" spans="1:4" x14ac:dyDescent="0.25">
      <c r="A206" s="26" t="s">
        <v>128</v>
      </c>
      <c r="B206" s="27">
        <v>0</v>
      </c>
      <c r="C206" s="27">
        <v>100</v>
      </c>
      <c r="D206" s="28">
        <f>+C206*B206</f>
        <v>0</v>
      </c>
    </row>
    <row r="207" spans="1:4" x14ac:dyDescent="0.25">
      <c r="A207" s="26" t="s">
        <v>129</v>
      </c>
      <c r="B207" s="27">
        <v>0</v>
      </c>
      <c r="C207" s="27">
        <v>100</v>
      </c>
      <c r="D207" s="28">
        <f>+C207*B207</f>
        <v>0</v>
      </c>
    </row>
    <row r="208" spans="1:4" x14ac:dyDescent="0.25">
      <c r="A208" s="26" t="s">
        <v>130</v>
      </c>
      <c r="B208" s="27">
        <v>1</v>
      </c>
      <c r="C208" s="27">
        <v>100</v>
      </c>
      <c r="D208" s="28">
        <f>+C208*B208</f>
        <v>100</v>
      </c>
    </row>
    <row r="209" spans="1:9" x14ac:dyDescent="0.25">
      <c r="A209" s="26" t="s">
        <v>131</v>
      </c>
      <c r="B209" s="27">
        <v>0</v>
      </c>
      <c r="C209" s="27">
        <v>100</v>
      </c>
      <c r="D209" s="28">
        <f>+C209*B209</f>
        <v>0</v>
      </c>
    </row>
    <row r="210" spans="1:9" ht="15.75" thickBot="1" x14ac:dyDescent="0.3">
      <c r="A210" s="29"/>
      <c r="B210" s="30"/>
      <c r="C210" s="31" t="s">
        <v>26</v>
      </c>
      <c r="D210" s="32">
        <f>D206+D207+D208+D209</f>
        <v>100</v>
      </c>
    </row>
    <row r="211" spans="1:9" ht="15.75" thickBot="1" x14ac:dyDescent="0.3"/>
    <row r="212" spans="1:9" x14ac:dyDescent="0.25">
      <c r="A212" s="23" t="s">
        <v>132</v>
      </c>
      <c r="B212" s="24" t="s">
        <v>28</v>
      </c>
      <c r="C212" s="24" t="s">
        <v>29</v>
      </c>
      <c r="D212" s="25">
        <v>850</v>
      </c>
    </row>
    <row r="213" spans="1:9" x14ac:dyDescent="0.25">
      <c r="A213" s="26" t="s">
        <v>133</v>
      </c>
      <c r="B213" s="27">
        <v>0</v>
      </c>
      <c r="C213" s="27">
        <v>200</v>
      </c>
      <c r="D213" s="28">
        <f>+C213*B213</f>
        <v>0</v>
      </c>
    </row>
    <row r="214" spans="1:9" x14ac:dyDescent="0.25">
      <c r="A214" s="26" t="s">
        <v>134</v>
      </c>
      <c r="B214" s="27">
        <v>0</v>
      </c>
      <c r="C214" s="27">
        <v>200</v>
      </c>
      <c r="D214" s="28">
        <f>+C214*B214</f>
        <v>0</v>
      </c>
    </row>
    <row r="215" spans="1:9" x14ac:dyDescent="0.25">
      <c r="A215" s="26" t="s">
        <v>135</v>
      </c>
      <c r="B215" s="27">
        <v>0</v>
      </c>
      <c r="C215" s="27">
        <v>150</v>
      </c>
      <c r="D215" s="28">
        <f>+C215*B215</f>
        <v>0</v>
      </c>
    </row>
    <row r="216" spans="1:9" x14ac:dyDescent="0.25">
      <c r="A216" s="26" t="s">
        <v>136</v>
      </c>
      <c r="B216" s="27">
        <v>0</v>
      </c>
      <c r="C216" s="27">
        <v>150</v>
      </c>
      <c r="D216" s="28">
        <f>+C216*B216</f>
        <v>0</v>
      </c>
    </row>
    <row r="217" spans="1:9" x14ac:dyDescent="0.25">
      <c r="A217" s="79" t="s">
        <v>137</v>
      </c>
      <c r="B217" s="80">
        <v>0</v>
      </c>
      <c r="C217" s="80">
        <v>150</v>
      </c>
      <c r="D217" s="81">
        <f>+C217*B217</f>
        <v>0</v>
      </c>
      <c r="E217" s="86" t="s">
        <v>138</v>
      </c>
      <c r="F217" s="86"/>
      <c r="G217" s="86"/>
      <c r="H217" s="86"/>
      <c r="I217" s="86"/>
    </row>
    <row r="218" spans="1:9" ht="15.75" thickBot="1" x14ac:dyDescent="0.3">
      <c r="A218" s="29"/>
      <c r="B218" s="30"/>
      <c r="C218" s="31" t="s">
        <v>26</v>
      </c>
      <c r="D218" s="32">
        <f>D213+D214+D215+D216+D217</f>
        <v>0</v>
      </c>
    </row>
  </sheetData>
  <mergeCells count="2">
    <mergeCell ref="G7:H7"/>
    <mergeCell ref="E217:I217"/>
  </mergeCells>
  <pageMargins left="0.70000000000000007" right="0.70000000000000007" top="0.75" bottom="0.75" header="0.30000000000000004" footer="0.30000000000000004"/>
  <pageSetup paperSize="0" scale="84" fitToWidth="0" fitToHeight="0" orientation="portrait" horizontalDpi="0" verticalDpi="0" copies="0"/>
  <rowBreaks count="3" manualBreakCount="3">
    <brk id="62" man="1"/>
    <brk id="114" man="1"/>
    <brk id="16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22</vt:i4>
      </vt:variant>
    </vt:vector>
  </HeadingPairs>
  <TitlesOfParts>
    <vt:vector size="44" baseType="lpstr">
      <vt:lpstr>UNIT 1</vt:lpstr>
      <vt:lpstr>UNIT 2</vt:lpstr>
      <vt:lpstr>UNIT 3</vt:lpstr>
      <vt:lpstr>UNIT 4</vt:lpstr>
      <vt:lpstr>UNIT 5</vt:lpstr>
      <vt:lpstr>UNIT 7</vt:lpstr>
      <vt:lpstr>UNIT 8</vt:lpstr>
      <vt:lpstr>UNIT 9</vt:lpstr>
      <vt:lpstr>UNIT 10</vt:lpstr>
      <vt:lpstr>UNIT 11</vt:lpstr>
      <vt:lpstr>UNIT 12</vt:lpstr>
      <vt:lpstr>UNIT 13</vt:lpstr>
      <vt:lpstr>UNIT 14</vt:lpstr>
      <vt:lpstr>UNIT 15</vt:lpstr>
      <vt:lpstr>UNIT 16</vt:lpstr>
      <vt:lpstr>UNIT 17</vt:lpstr>
      <vt:lpstr>UNIT 18</vt:lpstr>
      <vt:lpstr>UNIT 19</vt:lpstr>
      <vt:lpstr>UNIT 20</vt:lpstr>
      <vt:lpstr>UNIT 21</vt:lpstr>
      <vt:lpstr>UNIT 22</vt:lpstr>
      <vt:lpstr>completo 100-5</vt:lpstr>
      <vt:lpstr>'completo 100-5'!Area_stampa</vt:lpstr>
      <vt:lpstr>'UNIT 1'!Area_stampa</vt:lpstr>
      <vt:lpstr>'UNIT 10'!Area_stampa</vt:lpstr>
      <vt:lpstr>'UNIT 11'!Area_stampa</vt:lpstr>
      <vt:lpstr>'UNIT 12'!Area_stampa</vt:lpstr>
      <vt:lpstr>'UNIT 13'!Area_stampa</vt:lpstr>
      <vt:lpstr>'UNIT 14'!Area_stampa</vt:lpstr>
      <vt:lpstr>'UNIT 15'!Area_stampa</vt:lpstr>
      <vt:lpstr>'UNIT 16'!Area_stampa</vt:lpstr>
      <vt:lpstr>'UNIT 17'!Area_stampa</vt:lpstr>
      <vt:lpstr>'UNIT 18'!Area_stampa</vt:lpstr>
      <vt:lpstr>'UNIT 19'!Area_stampa</vt:lpstr>
      <vt:lpstr>'UNIT 2'!Area_stampa</vt:lpstr>
      <vt:lpstr>'UNIT 20'!Area_stampa</vt:lpstr>
      <vt:lpstr>'UNIT 21'!Area_stampa</vt:lpstr>
      <vt:lpstr>'UNIT 22'!Area_stampa</vt:lpstr>
      <vt:lpstr>'UNIT 3'!Area_stampa</vt:lpstr>
      <vt:lpstr>'UNIT 4'!Area_stampa</vt:lpstr>
      <vt:lpstr>'UNIT 5'!Area_stampa</vt:lpstr>
      <vt:lpstr>'UNIT 7'!Area_stampa</vt:lpstr>
      <vt:lpstr>'UNIT 8'!Area_stampa</vt:lpstr>
      <vt:lpstr>'UNIT 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Castellana</dc:creator>
  <cp:lastModifiedBy>Rep.Export Terra Fce</cp:lastModifiedBy>
  <cp:lastPrinted>2017-10-08T06:33:23Z</cp:lastPrinted>
  <dcterms:created xsi:type="dcterms:W3CDTF">2016-05-10T15:23:59Z</dcterms:created>
  <dcterms:modified xsi:type="dcterms:W3CDTF">2017-10-09T12:07:07Z</dcterms:modified>
</cp:coreProperties>
</file>